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16155" windowHeight="7380" tabRatio="687" activeTab="0"/>
  </bookViews>
  <sheets>
    <sheet name="１６章" sheetId="1" r:id="rId1"/>
    <sheet name="102" sheetId="2" r:id="rId2"/>
    <sheet name="103" sheetId="3" r:id="rId3"/>
    <sheet name="104" sheetId="4" r:id="rId4"/>
    <sheet name="105" sheetId="5" r:id="rId5"/>
    <sheet name="106" sheetId="6" r:id="rId6"/>
    <sheet name="107" sheetId="7" r:id="rId7"/>
    <sheet name="108-1" sheetId="8" r:id="rId8"/>
    <sheet name="108-2" sheetId="9" r:id="rId9"/>
    <sheet name="109" sheetId="10" r:id="rId10"/>
    <sheet name="110" sheetId="11" r:id="rId11"/>
  </sheets>
  <definedNames/>
  <calcPr fullCalcOnLoad="1"/>
</workbook>
</file>

<file path=xl/sharedStrings.xml><?xml version="1.0" encoding="utf-8"?>
<sst xmlns="http://schemas.openxmlformats.org/spreadsheetml/2006/main" count="257" uniqueCount="196">
  <si>
    <t>資料：財政課</t>
  </si>
  <si>
    <t>　 国民健康保険</t>
  </si>
  <si>
    <t>公債費決算額</t>
  </si>
  <si>
    <t>起債年度末残高</t>
  </si>
  <si>
    <t>評価総筆数</t>
  </si>
  <si>
    <t>評価総地積</t>
  </si>
  <si>
    <t>決 定 価 格</t>
  </si>
  <si>
    <t>(筆)</t>
  </si>
  <si>
    <t>(㎡)</t>
  </si>
  <si>
    <t>最　　　高</t>
  </si>
  <si>
    <t>平　　　均</t>
  </si>
  <si>
    <t>畑</t>
  </si>
  <si>
    <t>　 介護保険</t>
  </si>
  <si>
    <t>(歳　出)　　              　　　　　　　　　　　　　　　　　　　　　　　　　　(単位:円)</t>
  </si>
  <si>
    <t>資料：財政課</t>
  </si>
  <si>
    <t>　(単位:円)</t>
  </si>
  <si>
    <t xml:space="preserve"> (単位:円)</t>
  </si>
  <si>
    <t>　 後期高齢者医療</t>
  </si>
  <si>
    <t>　 土地区画整理事業</t>
  </si>
  <si>
    <t>（単位:円）</t>
  </si>
  <si>
    <t>種別</t>
  </si>
  <si>
    <t>総数</t>
  </si>
  <si>
    <t>棟　　　数</t>
  </si>
  <si>
    <t>床　面　積</t>
  </si>
  <si>
    <t>決定価格</t>
  </si>
  <si>
    <t>資料：資産税課</t>
  </si>
  <si>
    <t>　その他</t>
  </si>
  <si>
    <t>資料：資産税課</t>
  </si>
  <si>
    <t>地目</t>
  </si>
  <si>
    <t>区分</t>
  </si>
  <si>
    <t>介在田</t>
  </si>
  <si>
    <t>介在畑</t>
  </si>
  <si>
    <t>介在山林</t>
  </si>
  <si>
    <t>田</t>
  </si>
  <si>
    <t>宅地</t>
  </si>
  <si>
    <t>山林</t>
  </si>
  <si>
    <t>原野</t>
  </si>
  <si>
    <t>雑種地</t>
  </si>
  <si>
    <t>年度</t>
  </si>
  <si>
    <t>収益的収入及び支出</t>
  </si>
  <si>
    <t>資本的収入及び支出</t>
  </si>
  <si>
    <t>木造総数</t>
  </si>
  <si>
    <t>　専用住宅</t>
  </si>
  <si>
    <t>　併用住宅</t>
  </si>
  <si>
    <t>　附属家</t>
  </si>
  <si>
    <t>　その他</t>
  </si>
  <si>
    <t>木造以外の総数</t>
  </si>
  <si>
    <t>土　　地</t>
  </si>
  <si>
    <t>建　　物</t>
  </si>
  <si>
    <t>（単位：円）</t>
  </si>
  <si>
    <t>１６章　財政</t>
  </si>
  <si>
    <t>(歳　入)　　              　　　　　　　　　　　　　　　　　　　　　　　　　</t>
  </si>
  <si>
    <t>　　総額　　</t>
  </si>
  <si>
    <t>一般会計</t>
  </si>
  <si>
    <t>特別会計</t>
  </si>
  <si>
    <t>款別</t>
  </si>
  <si>
    <t>総額</t>
  </si>
  <si>
    <t>会計別</t>
  </si>
  <si>
    <t>　総面積</t>
  </si>
  <si>
    <t>　行政財産</t>
  </si>
  <si>
    <t>　　本庁・総合支所</t>
  </si>
  <si>
    <t>　　小学校・中学校</t>
  </si>
  <si>
    <t>　　公営住宅</t>
  </si>
  <si>
    <t>　　公　園</t>
  </si>
  <si>
    <t>　　その他</t>
  </si>
  <si>
    <t>　普通財産</t>
  </si>
  <si>
    <t xml:space="preserve"> (単位:千円)</t>
  </si>
  <si>
    <t>　市    税</t>
  </si>
  <si>
    <t>　地方譲与税</t>
  </si>
  <si>
    <t>　利子割交付金</t>
  </si>
  <si>
    <t>　配当割交付金</t>
  </si>
  <si>
    <t>　株式等譲渡所得割交付金</t>
  </si>
  <si>
    <t>　地方特例交付金</t>
  </si>
  <si>
    <t>　地方交付税</t>
  </si>
  <si>
    <t>　交通安全対策特別交付金</t>
  </si>
  <si>
    <t>　分担金及び負担金</t>
  </si>
  <si>
    <t>　使用料及び手数料</t>
  </si>
  <si>
    <t>　国庫支出金</t>
  </si>
  <si>
    <t>　県支出金</t>
  </si>
  <si>
    <t>　財産収入</t>
  </si>
  <si>
    <t>　寄 附 金</t>
  </si>
  <si>
    <t>　繰 入 金</t>
  </si>
  <si>
    <t>　繰 越 金</t>
  </si>
  <si>
    <t>　諸 収 入</t>
  </si>
  <si>
    <t>　市    債</t>
  </si>
  <si>
    <t>　議 会 費</t>
  </si>
  <si>
    <t>　総 務 費</t>
  </si>
  <si>
    <t>　民 生 費</t>
  </si>
  <si>
    <t>　衛 生 費</t>
  </si>
  <si>
    <t>　労 働 費</t>
  </si>
  <si>
    <t>　農林水産業費</t>
  </si>
  <si>
    <t>　商 工 費</t>
  </si>
  <si>
    <t>　土 木 費</t>
  </si>
  <si>
    <t>　消 防 費</t>
  </si>
  <si>
    <t>　教 育 費</t>
  </si>
  <si>
    <t>　災害復旧費</t>
  </si>
  <si>
    <t>　公 債 費</t>
  </si>
  <si>
    <t>　諸支出金</t>
  </si>
  <si>
    <t>会計別</t>
  </si>
  <si>
    <t>資料：財政課（『地方財政状況調査』より）</t>
  </si>
  <si>
    <t>　共同住宅・寄宿舎</t>
  </si>
  <si>
    <t>　旅館・料亭・ホテル</t>
  </si>
  <si>
    <t>　事務所・銀行・店舗</t>
  </si>
  <si>
    <t>　劇場・病院</t>
  </si>
  <si>
    <t>　住宅・アパート</t>
  </si>
  <si>
    <t>(㎡)</t>
  </si>
  <si>
    <t>(千円)</t>
  </si>
  <si>
    <t xml:space="preserve"> ㎡当たり</t>
  </si>
  <si>
    <t>価格(円)</t>
  </si>
  <si>
    <t>区分</t>
  </si>
  <si>
    <t>支　　　出</t>
  </si>
  <si>
    <t>支　　　出</t>
  </si>
  <si>
    <t>収　　　入</t>
  </si>
  <si>
    <t>平成27年度</t>
  </si>
  <si>
    <t>　　　　㎡あたり価格　(円)</t>
  </si>
  <si>
    <t xml:space="preserve"> (千円)</t>
  </si>
  <si>
    <t>　（単位:円）</t>
  </si>
  <si>
    <t>平成28年度</t>
  </si>
  <si>
    <t>平成29年度</t>
  </si>
  <si>
    <t>平成30年度</t>
  </si>
  <si>
    <t>平成30年度</t>
  </si>
  <si>
    <t>資料：上下水道経営課</t>
  </si>
  <si>
    <t xml:space="preserve"> (単位:円)</t>
  </si>
  <si>
    <t>年度</t>
  </si>
  <si>
    <t>収益的収入及び支出</t>
  </si>
  <si>
    <t>資本的収入及び支出</t>
  </si>
  <si>
    <t>収　　　入</t>
  </si>
  <si>
    <t>支　　　出</t>
  </si>
  <si>
    <t>収　　　入</t>
  </si>
  <si>
    <t>資料：上下水道経営課</t>
  </si>
  <si>
    <t>資料：財政課</t>
  </si>
  <si>
    <t>池沼</t>
  </si>
  <si>
    <t>　工場・倉庫</t>
  </si>
  <si>
    <t>注）平成29年度から、下水道事業は特別会計から公営企業会計に移行した。</t>
  </si>
  <si>
    <t>令和元年度</t>
  </si>
  <si>
    <t>令和元年度</t>
  </si>
  <si>
    <t>令和元年度</t>
  </si>
  <si>
    <t>　環境性能割交付金</t>
  </si>
  <si>
    <t>令和2年度</t>
  </si>
  <si>
    <t>令和2年度</t>
  </si>
  <si>
    <t>令和2年度</t>
  </si>
  <si>
    <t>　法人事業税交付金</t>
  </si>
  <si>
    <t>　地方消費税交付金</t>
  </si>
  <si>
    <t>令和3年度</t>
  </si>
  <si>
    <t>令和3年度</t>
  </si>
  <si>
    <t>令和3年度</t>
  </si>
  <si>
    <t>令和4年度</t>
  </si>
  <si>
    <t>令和4年度</t>
  </si>
  <si>
    <t>令和4年度</t>
  </si>
  <si>
    <t>令和4年度</t>
  </si>
  <si>
    <t>令和5年1月1日現在</t>
  </si>
  <si>
    <t>令和5年</t>
  </si>
  <si>
    <t>平　　　均</t>
  </si>
  <si>
    <t>令和5年9月30日現在(単位：㎡)</t>
  </si>
  <si>
    <t>令和5年1月1日現在</t>
  </si>
  <si>
    <t>102　一般会計・特別会計決算の推移</t>
  </si>
  <si>
    <t>103　公営企業会計（水道事業）決算の推移</t>
  </si>
  <si>
    <t>104　公営企業会計（下水道事業）決算の推移</t>
  </si>
  <si>
    <t xml:space="preserve"> 105　一般会計款別決算</t>
  </si>
  <si>
    <t>106　特別会計会計別決算</t>
  </si>
  <si>
    <t>107　市債の状況</t>
  </si>
  <si>
    <t>109　固定資産の家屋評価価格</t>
  </si>
  <si>
    <t>110　公有財産の状況</t>
  </si>
  <si>
    <t>令和4年</t>
  </si>
  <si>
    <t>令和4年1月1日現在</t>
  </si>
  <si>
    <t>-</t>
  </si>
  <si>
    <t>（歳入）　　　　　　　　　　　　　　　　　　　      　　　　　　　</t>
  </si>
  <si>
    <t>（歳出）　　　　　　　　　　　　　　　　　　　      　　　　　　　</t>
  </si>
  <si>
    <t>（歳入）　　　      　　　　　　　　　　　　　　　　　　　　　　　　　　　　　</t>
  </si>
  <si>
    <t>（歳出）　　　      　　　　　　　　　　　　　　　　　　　　　　　　　　　　　</t>
  </si>
  <si>
    <t>　108-1　固定資産の土地評価価格</t>
  </si>
  <si>
    <t>　108-2　固定資産の土地評価価格</t>
  </si>
  <si>
    <t>資料：庶務課</t>
  </si>
  <si>
    <t>　元利償還額</t>
  </si>
  <si>
    <t>　一時借入金利子</t>
  </si>
  <si>
    <t>　公共事業等債</t>
  </si>
  <si>
    <t>　防災・減災・国土強靭化緊急対策事業債</t>
  </si>
  <si>
    <t>　公営住宅建設事業債</t>
  </si>
  <si>
    <t>　災害復旧事業債</t>
  </si>
  <si>
    <t>　(旧)緊急防災・減債事業債</t>
  </si>
  <si>
    <t>　全国防災事業債</t>
  </si>
  <si>
    <t>　教育・福祉施設等整備事業債</t>
  </si>
  <si>
    <t>　一般単独事業債</t>
  </si>
  <si>
    <t>　公共用地先行取得等事業債</t>
  </si>
  <si>
    <t>　厚生福祉施設整備事業債</t>
  </si>
  <si>
    <t>　国の予算貸付・政府関係機関貸付債</t>
  </si>
  <si>
    <t>　地域改善対策特定事業債</t>
  </si>
  <si>
    <t>　財源対策債</t>
  </si>
  <si>
    <t>　減収補填債</t>
  </si>
  <si>
    <t>　臨時財政特例債</t>
  </si>
  <si>
    <t>　減税補填債</t>
  </si>
  <si>
    <t>　臨時税収補填債</t>
  </si>
  <si>
    <t>　臨時財政対策債</t>
  </si>
  <si>
    <t>　調整債</t>
  </si>
  <si>
    <t>　県貸付金</t>
  </si>
  <si>
    <t>　その他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</si>
</sst>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0.00_);\(0.00\)"/>
    <numFmt numFmtId="178" formatCode="0.00_);[Red]\(0.00\)"/>
    <numFmt numFmtId="179" formatCode="0.00;[Red]0.00"/>
    <numFmt numFmtId="180" formatCode="[&lt;=999]000;000\-00"/>
    <numFmt numFmtId="181" formatCode="\ 00,000,000,000"/>
    <numFmt numFmtId="182" formatCode="\ 000,000"/>
    <numFmt numFmtId="183" formatCode="\ 000,000,000"/>
    <numFmt numFmtId="184" formatCode="\ 0,000"/>
    <numFmt numFmtId="185" formatCode="\ 0,000,000"/>
    <numFmt numFmtId="186" formatCode="\ 00"/>
    <numFmt numFmtId="187" formatCode="\ 0,000,000,000"/>
    <numFmt numFmtId="188" formatCode="\ 00,000"/>
    <numFmt numFmtId="189" formatCode="\ 00,000,000"/>
    <numFmt numFmtId="190" formatCode="\ 000"/>
    <numFmt numFmtId="191" formatCode="#.#;\ \-\ 00,000,0\ 00,000,00\ 0,000,000"/>
    <numFmt numFmtId="192" formatCode="#,##0.0"/>
    <numFmt numFmtId="193" formatCode="0_ 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0;[Red]0"/>
    <numFmt numFmtId="200" formatCode="#,##0.0_ "/>
    <numFmt numFmtId="201" formatCode="#,##0_);[Red]\(#,##0\)"/>
    <numFmt numFmtId="202" formatCode="\ m&quot;月&quot;"/>
    <numFmt numFmtId="203" formatCode="#,##0.0;[Red]\-#,##0.0"/>
    <numFmt numFmtId="204" formatCode="0.0_ "/>
    <numFmt numFmtId="205" formatCode="\ 0000"/>
    <numFmt numFmtId="206" formatCode="\ 00.\ 0"/>
    <numFmt numFmtId="207" formatCode="\ 0.\ 0"/>
    <numFmt numFmtId="208" formatCode="#,##0_ "/>
  </numFmts>
  <fonts count="5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9.6"/>
      <name val="ｺﾞｼｯｸ"/>
      <family val="3"/>
    </font>
    <font>
      <sz val="6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8.5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36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38" fontId="7" fillId="0" borderId="0" xfId="49" applyFont="1" applyFill="1" applyAlignment="1">
      <alignment/>
    </xf>
    <xf numFmtId="0" fontId="10" fillId="0" borderId="0" xfId="0" applyNumberFormat="1" applyFont="1" applyFill="1" applyBorder="1" applyAlignment="1">
      <alignment/>
    </xf>
    <xf numFmtId="38" fontId="10" fillId="0" borderId="0" xfId="49" applyFont="1" applyFill="1" applyBorder="1" applyAlignment="1">
      <alignment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12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/>
    </xf>
    <xf numFmtId="0" fontId="7" fillId="0" borderId="13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shrinkToFit="1"/>
    </xf>
    <xf numFmtId="0" fontId="11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 horizontal="center" vertical="center"/>
    </xf>
    <xf numFmtId="192" fontId="8" fillId="0" borderId="0" xfId="0" applyNumberFormat="1" applyFont="1" applyFill="1" applyAlignment="1">
      <alignment/>
    </xf>
    <xf numFmtId="19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38" fontId="9" fillId="0" borderId="0" xfId="49" applyFont="1" applyFill="1" applyAlignment="1">
      <alignment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shrinkToFit="1"/>
    </xf>
    <xf numFmtId="0" fontId="7" fillId="0" borderId="12" xfId="0" applyNumberFormat="1" applyFont="1" applyFill="1" applyBorder="1" applyAlignment="1">
      <alignment vertical="center" shrinkToFit="1"/>
    </xf>
    <xf numFmtId="38" fontId="7" fillId="0" borderId="12" xfId="49" applyFont="1" applyFill="1" applyBorder="1" applyAlignment="1">
      <alignment horizontal="right"/>
    </xf>
    <xf numFmtId="0" fontId="10" fillId="0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12" xfId="49" applyFont="1" applyFill="1" applyBorder="1" applyAlignment="1">
      <alignment vertical="center"/>
    </xf>
    <xf numFmtId="38" fontId="7" fillId="0" borderId="18" xfId="49" applyFont="1" applyFill="1" applyBorder="1" applyAlignment="1">
      <alignment vertical="center"/>
    </xf>
    <xf numFmtId="201" fontId="7" fillId="0" borderId="0" xfId="0" applyNumberFormat="1" applyFont="1" applyFill="1" applyBorder="1" applyAlignment="1">
      <alignment horizontal="right" vertical="center"/>
    </xf>
    <xf numFmtId="201" fontId="7" fillId="0" borderId="0" xfId="49" applyNumberFormat="1" applyFont="1" applyFill="1" applyBorder="1" applyAlignment="1">
      <alignment horizontal="right" vertical="center"/>
    </xf>
    <xf numFmtId="201" fontId="7" fillId="0" borderId="0" xfId="0" applyNumberFormat="1" applyFont="1" applyFill="1" applyBorder="1" applyAlignment="1" quotePrefix="1">
      <alignment horizontal="right" vertical="center"/>
    </xf>
    <xf numFmtId="201" fontId="7" fillId="0" borderId="12" xfId="0" applyNumberFormat="1" applyFont="1" applyFill="1" applyBorder="1" applyAlignment="1">
      <alignment horizontal="right" vertical="center"/>
    </xf>
    <xf numFmtId="201" fontId="0" fillId="0" borderId="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2" xfId="49" applyFont="1" applyFill="1" applyBorder="1" applyAlignment="1">
      <alignment vertical="center"/>
    </xf>
    <xf numFmtId="0" fontId="56" fillId="0" borderId="16" xfId="0" applyNumberFormat="1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horizontal="center" vertical="center"/>
    </xf>
    <xf numFmtId="0" fontId="56" fillId="0" borderId="11" xfId="0" applyNumberFormat="1" applyFont="1" applyFill="1" applyBorder="1" applyAlignment="1">
      <alignment horizontal="left" vertical="center"/>
    </xf>
    <xf numFmtId="192" fontId="56" fillId="0" borderId="0" xfId="0" applyNumberFormat="1" applyFont="1" applyFill="1" applyBorder="1" applyAlignment="1">
      <alignment vertical="center"/>
    </xf>
    <xf numFmtId="0" fontId="56" fillId="0" borderId="11" xfId="0" applyNumberFormat="1" applyFont="1" applyFill="1" applyBorder="1" applyAlignment="1">
      <alignment vertical="center"/>
    </xf>
    <xf numFmtId="0" fontId="56" fillId="0" borderId="13" xfId="0" applyNumberFormat="1" applyFont="1" applyFill="1" applyBorder="1" applyAlignment="1">
      <alignment horizontal="left" vertical="center"/>
    </xf>
    <xf numFmtId="192" fontId="56" fillId="0" borderId="18" xfId="0" applyNumberFormat="1" applyFont="1" applyFill="1" applyBorder="1" applyAlignment="1">
      <alignment vertical="center"/>
    </xf>
    <xf numFmtId="192" fontId="56" fillId="0" borderId="12" xfId="0" applyNumberFormat="1" applyFont="1" applyFill="1" applyBorder="1" applyAlignment="1">
      <alignment vertical="center"/>
    </xf>
    <xf numFmtId="0" fontId="56" fillId="0" borderId="0" xfId="0" applyNumberFormat="1" applyFont="1" applyFill="1" applyAlignment="1">
      <alignment/>
    </xf>
    <xf numFmtId="192" fontId="56" fillId="0" borderId="0" xfId="0" applyNumberFormat="1" applyFont="1" applyFill="1" applyAlignment="1">
      <alignment/>
    </xf>
    <xf numFmtId="201" fontId="7" fillId="0" borderId="19" xfId="0" applyNumberFormat="1" applyFont="1" applyFill="1" applyBorder="1" applyAlignment="1">
      <alignment horizontal="right" vertical="center"/>
    </xf>
    <xf numFmtId="201" fontId="7" fillId="0" borderId="20" xfId="0" applyNumberFormat="1" applyFont="1" applyFill="1" applyBorder="1" applyAlignment="1">
      <alignment horizontal="right" vertical="center"/>
    </xf>
    <xf numFmtId="201" fontId="7" fillId="0" borderId="20" xfId="0" applyNumberFormat="1" applyFont="1" applyFill="1" applyBorder="1" applyAlignment="1">
      <alignment vertical="center"/>
    </xf>
    <xf numFmtId="201" fontId="0" fillId="0" borderId="10" xfId="49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201" fontId="0" fillId="0" borderId="18" xfId="49" applyNumberFormat="1" applyFont="1" applyFill="1" applyBorder="1" applyAlignment="1">
      <alignment vertical="center"/>
    </xf>
    <xf numFmtId="201" fontId="0" fillId="0" borderId="12" xfId="49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/>
    </xf>
    <xf numFmtId="0" fontId="7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7" fillId="0" borderId="2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38" fontId="20" fillId="0" borderId="0" xfId="49" applyFont="1" applyFill="1" applyAlignment="1">
      <alignment horizontal="center"/>
    </xf>
    <xf numFmtId="0" fontId="7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6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70" zoomScaleNormal="70" workbookViewId="0" topLeftCell="A1">
      <selection activeCell="A1" sqref="A1:C1"/>
    </sheetView>
  </sheetViews>
  <sheetFormatPr defaultColWidth="9.00390625" defaultRowHeight="12"/>
  <cols>
    <col min="1" max="16384" width="9.125" style="44" customWidth="1"/>
  </cols>
  <sheetData>
    <row r="1" spans="1:9" ht="12">
      <c r="A1" s="43"/>
      <c r="B1" s="43"/>
      <c r="C1" s="43"/>
      <c r="D1" s="43"/>
      <c r="E1" s="43"/>
      <c r="F1" s="43"/>
      <c r="G1" s="43"/>
      <c r="H1" s="43"/>
      <c r="I1" s="43"/>
    </row>
    <row r="2" spans="1:9" ht="12">
      <c r="A2" s="43"/>
      <c r="B2" s="43"/>
      <c r="C2" s="43"/>
      <c r="D2" s="43"/>
      <c r="E2" s="43"/>
      <c r="F2" s="43"/>
      <c r="G2" s="43"/>
      <c r="H2" s="43"/>
      <c r="I2" s="43"/>
    </row>
    <row r="3" spans="1:9" ht="12">
      <c r="A3" s="43"/>
      <c r="B3" s="43"/>
      <c r="C3" s="43"/>
      <c r="D3" s="43"/>
      <c r="E3" s="43"/>
      <c r="F3" s="43"/>
      <c r="G3" s="43"/>
      <c r="H3" s="43"/>
      <c r="I3" s="43"/>
    </row>
    <row r="4" spans="1:9" ht="12">
      <c r="A4" s="43"/>
      <c r="B4" s="43"/>
      <c r="C4" s="43"/>
      <c r="D4" s="43"/>
      <c r="E4" s="43"/>
      <c r="F4" s="43"/>
      <c r="G4" s="43"/>
      <c r="H4" s="43"/>
      <c r="I4" s="43"/>
    </row>
    <row r="5" spans="1:9" ht="12">
      <c r="A5" s="43"/>
      <c r="B5" s="43"/>
      <c r="C5" s="43"/>
      <c r="D5" s="43"/>
      <c r="E5" s="43"/>
      <c r="F5" s="43"/>
      <c r="G5" s="43"/>
      <c r="H5" s="43"/>
      <c r="I5" s="43"/>
    </row>
    <row r="6" spans="1:9" ht="12">
      <c r="A6" s="43"/>
      <c r="B6" s="43"/>
      <c r="C6" s="43"/>
      <c r="D6" s="43"/>
      <c r="E6" s="43"/>
      <c r="F6" s="43"/>
      <c r="G6" s="43"/>
      <c r="H6" s="43"/>
      <c r="I6" s="43"/>
    </row>
    <row r="7" spans="1:9" ht="12">
      <c r="A7" s="43"/>
      <c r="B7" s="43"/>
      <c r="C7" s="43"/>
      <c r="D7" s="43"/>
      <c r="E7" s="43"/>
      <c r="F7" s="43"/>
      <c r="G7" s="43"/>
      <c r="H7" s="43"/>
      <c r="I7" s="43"/>
    </row>
    <row r="8" spans="1:9" ht="12">
      <c r="A8" s="43"/>
      <c r="B8" s="43"/>
      <c r="C8" s="43"/>
      <c r="D8" s="43"/>
      <c r="E8" s="43"/>
      <c r="F8" s="43"/>
      <c r="G8" s="43"/>
      <c r="H8" s="43"/>
      <c r="I8" s="43"/>
    </row>
    <row r="9" spans="1:9" ht="12">
      <c r="A9" s="43"/>
      <c r="B9" s="43"/>
      <c r="C9" s="43"/>
      <c r="D9" s="43"/>
      <c r="E9" s="43"/>
      <c r="F9" s="43"/>
      <c r="G9" s="43"/>
      <c r="H9" s="43"/>
      <c r="I9" s="43"/>
    </row>
    <row r="10" spans="1:9" ht="12">
      <c r="A10" s="43"/>
      <c r="B10" s="43"/>
      <c r="C10" s="43"/>
      <c r="D10" s="43"/>
      <c r="E10" s="43"/>
      <c r="F10" s="43"/>
      <c r="G10" s="43"/>
      <c r="H10" s="43"/>
      <c r="I10" s="43"/>
    </row>
    <row r="11" spans="1:9" ht="12">
      <c r="A11" s="43"/>
      <c r="B11" s="43"/>
      <c r="C11" s="43"/>
      <c r="D11" s="43"/>
      <c r="E11" s="43"/>
      <c r="F11" s="43"/>
      <c r="G11" s="43"/>
      <c r="H11" s="43"/>
      <c r="I11" s="43"/>
    </row>
    <row r="12" spans="1:9" ht="12">
      <c r="A12" s="43"/>
      <c r="B12" s="43"/>
      <c r="C12" s="43"/>
      <c r="D12" s="43"/>
      <c r="E12" s="43"/>
      <c r="F12" s="43"/>
      <c r="G12" s="43"/>
      <c r="H12" s="43"/>
      <c r="I12" s="43"/>
    </row>
    <row r="13" spans="1:9" ht="12">
      <c r="A13" s="43"/>
      <c r="B13" s="43"/>
      <c r="C13" s="43"/>
      <c r="D13" s="43"/>
      <c r="E13" s="43"/>
      <c r="F13" s="43"/>
      <c r="G13" s="43"/>
      <c r="H13" s="43"/>
      <c r="I13" s="43"/>
    </row>
    <row r="14" spans="1:11" ht="45" customHeight="1">
      <c r="A14" s="99" t="s">
        <v>50</v>
      </c>
      <c r="B14" s="99"/>
      <c r="C14" s="99"/>
      <c r="D14" s="99"/>
      <c r="E14" s="99"/>
      <c r="F14" s="99"/>
      <c r="G14" s="99"/>
      <c r="H14" s="99"/>
      <c r="I14" s="99"/>
      <c r="J14" s="99"/>
      <c r="K14" s="51"/>
    </row>
    <row r="15" spans="1:9" ht="12">
      <c r="A15" s="43"/>
      <c r="B15" s="43"/>
      <c r="C15" s="43"/>
      <c r="D15" s="43"/>
      <c r="E15" s="43"/>
      <c r="F15" s="43"/>
      <c r="G15" s="43"/>
      <c r="H15" s="43"/>
      <c r="I15" s="43"/>
    </row>
    <row r="16" spans="1:9" ht="12">
      <c r="A16" s="43"/>
      <c r="B16" s="43"/>
      <c r="C16" s="43"/>
      <c r="D16" s="43"/>
      <c r="E16" s="43"/>
      <c r="F16" s="43"/>
      <c r="G16" s="43"/>
      <c r="H16" s="43"/>
      <c r="I16" s="43"/>
    </row>
    <row r="17" spans="1:9" ht="12">
      <c r="A17" s="43"/>
      <c r="B17" s="43"/>
      <c r="C17" s="43"/>
      <c r="D17" s="43"/>
      <c r="E17" s="43"/>
      <c r="F17" s="43"/>
      <c r="G17" s="43"/>
      <c r="H17" s="43"/>
      <c r="I17" s="43"/>
    </row>
    <row r="18" spans="1:9" ht="12">
      <c r="A18" s="43"/>
      <c r="B18" s="43"/>
      <c r="C18" s="43"/>
      <c r="D18" s="43"/>
      <c r="E18" s="43"/>
      <c r="F18" s="43"/>
      <c r="G18" s="43"/>
      <c r="H18" s="43"/>
      <c r="I18" s="43"/>
    </row>
    <row r="19" spans="1:9" ht="12">
      <c r="A19" s="43"/>
      <c r="B19" s="43"/>
      <c r="C19" s="43"/>
      <c r="D19" s="43"/>
      <c r="E19" s="43"/>
      <c r="F19" s="43"/>
      <c r="G19" s="43"/>
      <c r="H19" s="43"/>
      <c r="I19" s="43"/>
    </row>
    <row r="20" spans="1:9" ht="12">
      <c r="A20" s="43"/>
      <c r="B20" s="43"/>
      <c r="C20" s="43"/>
      <c r="D20" s="43"/>
      <c r="E20" s="43"/>
      <c r="F20" s="43"/>
      <c r="G20" s="43"/>
      <c r="H20" s="43"/>
      <c r="I20" s="43"/>
    </row>
    <row r="21" spans="1:9" ht="12">
      <c r="A21" s="43"/>
      <c r="B21" s="43"/>
      <c r="C21" s="43"/>
      <c r="D21" s="43"/>
      <c r="E21" s="43"/>
      <c r="F21" s="43"/>
      <c r="G21" s="43"/>
      <c r="H21" s="43"/>
      <c r="I21" s="43"/>
    </row>
    <row r="22" spans="1:9" ht="12">
      <c r="A22" s="43"/>
      <c r="B22" s="43"/>
      <c r="C22" s="43"/>
      <c r="D22" s="43"/>
      <c r="E22" s="43"/>
      <c r="F22" s="43"/>
      <c r="G22" s="43"/>
      <c r="H22" s="43"/>
      <c r="I22" s="43"/>
    </row>
    <row r="23" spans="1:9" ht="12">
      <c r="A23" s="43"/>
      <c r="B23" s="43"/>
      <c r="C23" s="43"/>
      <c r="D23" s="43"/>
      <c r="E23" s="43"/>
      <c r="F23" s="43"/>
      <c r="G23" s="43"/>
      <c r="H23" s="43"/>
      <c r="I23" s="43"/>
    </row>
    <row r="24" spans="1:9" ht="12">
      <c r="A24" s="43"/>
      <c r="B24" s="43"/>
      <c r="C24" s="43"/>
      <c r="D24" s="43"/>
      <c r="E24" s="43"/>
      <c r="F24" s="43"/>
      <c r="G24" s="43"/>
      <c r="H24" s="43"/>
      <c r="I24" s="43"/>
    </row>
    <row r="25" spans="1:9" ht="12">
      <c r="A25" s="43"/>
      <c r="B25" s="43"/>
      <c r="C25" s="43"/>
      <c r="D25" s="43"/>
      <c r="E25" s="43"/>
      <c r="F25" s="43"/>
      <c r="G25" s="43"/>
      <c r="H25" s="43"/>
      <c r="I25" s="43"/>
    </row>
    <row r="26" spans="1:9" ht="12">
      <c r="A26" s="43"/>
      <c r="B26" s="43"/>
      <c r="C26" s="43"/>
      <c r="D26" s="43"/>
      <c r="E26" s="43"/>
      <c r="F26" s="43"/>
      <c r="G26" s="43"/>
      <c r="H26" s="43"/>
      <c r="I26" s="43"/>
    </row>
    <row r="27" spans="1:9" ht="12">
      <c r="A27" s="43"/>
      <c r="B27" s="43"/>
      <c r="C27" s="43"/>
      <c r="D27" s="43"/>
      <c r="E27" s="43"/>
      <c r="F27" s="43"/>
      <c r="G27" s="43"/>
      <c r="H27" s="43"/>
      <c r="I27" s="43"/>
    </row>
    <row r="28" spans="1:9" ht="12">
      <c r="A28" s="43"/>
      <c r="B28" s="43"/>
      <c r="C28" s="43"/>
      <c r="D28" s="43"/>
      <c r="E28" s="43"/>
      <c r="F28" s="43"/>
      <c r="G28" s="43"/>
      <c r="H28" s="43"/>
      <c r="I28" s="43"/>
    </row>
    <row r="29" spans="1:9" ht="12">
      <c r="A29" s="43"/>
      <c r="B29" s="43"/>
      <c r="C29" s="43"/>
      <c r="D29" s="43"/>
      <c r="E29" s="43"/>
      <c r="F29" s="43"/>
      <c r="G29" s="43"/>
      <c r="H29" s="43"/>
      <c r="I29" s="43"/>
    </row>
    <row r="30" spans="1:9" ht="12">
      <c r="A30" s="43"/>
      <c r="B30" s="43"/>
      <c r="C30" s="43"/>
      <c r="D30" s="43"/>
      <c r="E30" s="43"/>
      <c r="F30" s="43"/>
      <c r="G30" s="43"/>
      <c r="H30" s="43"/>
      <c r="I30" s="43"/>
    </row>
    <row r="31" spans="1:9" ht="12">
      <c r="A31" s="43"/>
      <c r="B31" s="43"/>
      <c r="C31" s="43"/>
      <c r="D31" s="43"/>
      <c r="E31" s="43"/>
      <c r="F31" s="43"/>
      <c r="G31" s="43"/>
      <c r="H31" s="43"/>
      <c r="I31" s="43"/>
    </row>
    <row r="32" spans="1:9" ht="12">
      <c r="A32" s="43"/>
      <c r="B32" s="43"/>
      <c r="C32" s="43"/>
      <c r="D32" s="43"/>
      <c r="E32" s="43"/>
      <c r="F32" s="43"/>
      <c r="G32" s="43"/>
      <c r="H32" s="43"/>
      <c r="I32" s="43"/>
    </row>
    <row r="33" spans="1:9" ht="12">
      <c r="A33" s="43"/>
      <c r="B33" s="43"/>
      <c r="C33" s="43"/>
      <c r="D33" s="43"/>
      <c r="E33" s="43"/>
      <c r="F33" s="43"/>
      <c r="G33" s="43"/>
      <c r="H33" s="43"/>
      <c r="I33" s="43"/>
    </row>
    <row r="34" spans="1:9" ht="12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2">
      <c r="A35" s="43"/>
      <c r="B35" s="43"/>
      <c r="C35" s="43"/>
      <c r="D35" s="43"/>
      <c r="E35" s="43"/>
      <c r="F35" s="43"/>
      <c r="G35" s="43"/>
      <c r="H35" s="43"/>
      <c r="I35" s="43"/>
    </row>
    <row r="36" spans="1:9" ht="12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12">
      <c r="A37" s="43"/>
      <c r="B37" s="43"/>
      <c r="C37" s="43"/>
      <c r="D37" s="43"/>
      <c r="E37" s="43"/>
      <c r="F37" s="43"/>
      <c r="G37" s="43"/>
      <c r="H37" s="43"/>
      <c r="I37" s="43"/>
    </row>
    <row r="38" spans="1:9" ht="12">
      <c r="A38" s="43"/>
      <c r="B38" s="43"/>
      <c r="C38" s="43"/>
      <c r="D38" s="43"/>
      <c r="E38" s="43"/>
      <c r="F38" s="43"/>
      <c r="G38" s="43"/>
      <c r="H38" s="43"/>
      <c r="I38" s="43"/>
    </row>
    <row r="39" spans="1:9" ht="12">
      <c r="A39" s="43"/>
      <c r="B39" s="43"/>
      <c r="C39" s="43"/>
      <c r="D39" s="43"/>
      <c r="E39" s="43"/>
      <c r="F39" s="43"/>
      <c r="G39" s="43"/>
      <c r="H39" s="43"/>
      <c r="I39" s="43"/>
    </row>
    <row r="40" spans="1:9" ht="12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2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2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2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2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2">
      <c r="A45" s="43"/>
      <c r="B45" s="43"/>
      <c r="C45" s="43"/>
      <c r="D45" s="43"/>
      <c r="E45" s="43"/>
      <c r="F45" s="43"/>
      <c r="G45" s="43"/>
      <c r="H45" s="43"/>
      <c r="I45" s="43"/>
    </row>
    <row r="46" spans="1:9" ht="12">
      <c r="A46" s="43"/>
      <c r="B46" s="43"/>
      <c r="C46" s="43"/>
      <c r="D46" s="43"/>
      <c r="E46" s="43"/>
      <c r="F46" s="43"/>
      <c r="G46" s="43"/>
      <c r="H46" s="43"/>
      <c r="I46" s="43"/>
    </row>
    <row r="47" spans="1:9" ht="12">
      <c r="A47" s="43"/>
      <c r="B47" s="43"/>
      <c r="C47" s="43"/>
      <c r="D47" s="43"/>
      <c r="E47" s="43"/>
      <c r="F47" s="43"/>
      <c r="G47" s="43"/>
      <c r="H47" s="43"/>
      <c r="I47" s="43"/>
    </row>
    <row r="48" spans="1:9" ht="12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2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2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2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2">
      <c r="A57" s="43"/>
      <c r="B57" s="43"/>
      <c r="C57" s="43"/>
      <c r="D57" s="43"/>
      <c r="E57" s="43"/>
      <c r="F57" s="43"/>
      <c r="G57" s="43"/>
      <c r="H57" s="43"/>
      <c r="I57" s="43"/>
    </row>
  </sheetData>
  <sheetProtection/>
  <mergeCells count="1">
    <mergeCell ref="A14:J14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SheetLayoutView="100" workbookViewId="0" topLeftCell="A13">
      <selection activeCell="A1" sqref="A1:C1"/>
    </sheetView>
  </sheetViews>
  <sheetFormatPr defaultColWidth="7.00390625" defaultRowHeight="12"/>
  <cols>
    <col min="1" max="1" width="24.375" style="7" customWidth="1"/>
    <col min="2" max="2" width="18.75390625" style="7" customWidth="1"/>
    <col min="3" max="4" width="18.875" style="7" customWidth="1"/>
    <col min="5" max="5" width="18.875" style="23" customWidth="1"/>
    <col min="6" max="16384" width="7.00390625" style="23" customWidth="1"/>
  </cols>
  <sheetData>
    <row r="1" spans="1:5" s="21" customFormat="1" ht="17.25">
      <c r="A1" s="100" t="s">
        <v>161</v>
      </c>
      <c r="B1" s="100"/>
      <c r="C1" s="100"/>
      <c r="D1" s="100"/>
      <c r="E1" s="100"/>
    </row>
    <row r="2" spans="1:5" ht="12">
      <c r="A2" s="22"/>
      <c r="E2" s="7"/>
    </row>
    <row r="3" spans="1:5" ht="21" customHeight="1" thickBot="1">
      <c r="A3" s="103" t="s">
        <v>154</v>
      </c>
      <c r="B3" s="103"/>
      <c r="C3" s="103"/>
      <c r="D3" s="103"/>
      <c r="E3" s="103"/>
    </row>
    <row r="4" spans="1:5" ht="19.5" customHeight="1">
      <c r="A4" s="104" t="s">
        <v>29</v>
      </c>
      <c r="B4" s="119" t="s">
        <v>22</v>
      </c>
      <c r="C4" s="55" t="s">
        <v>23</v>
      </c>
      <c r="D4" s="55" t="s">
        <v>24</v>
      </c>
      <c r="E4" s="55" t="s">
        <v>107</v>
      </c>
    </row>
    <row r="5" spans="1:5" ht="19.5" customHeight="1" thickBot="1">
      <c r="A5" s="105"/>
      <c r="B5" s="120"/>
      <c r="C5" s="54" t="s">
        <v>105</v>
      </c>
      <c r="D5" s="54" t="s">
        <v>106</v>
      </c>
      <c r="E5" s="54" t="s">
        <v>108</v>
      </c>
    </row>
    <row r="6" spans="1:5" s="24" customFormat="1" ht="30" customHeight="1">
      <c r="A6" s="15" t="s">
        <v>41</v>
      </c>
      <c r="B6" s="77">
        <v>51357</v>
      </c>
      <c r="C6" s="78">
        <v>5335900</v>
      </c>
      <c r="D6" s="78">
        <v>145685405</v>
      </c>
      <c r="E6" s="78">
        <v>27303</v>
      </c>
    </row>
    <row r="7" spans="1:5" ht="30" customHeight="1">
      <c r="A7" s="16" t="s">
        <v>42</v>
      </c>
      <c r="B7" s="77">
        <v>40751</v>
      </c>
      <c r="C7" s="79">
        <v>4442216</v>
      </c>
      <c r="D7" s="79">
        <v>129443548</v>
      </c>
      <c r="E7" s="79">
        <v>29139</v>
      </c>
    </row>
    <row r="8" spans="1:5" ht="30" customHeight="1">
      <c r="A8" s="16" t="s">
        <v>100</v>
      </c>
      <c r="B8" s="77">
        <v>960</v>
      </c>
      <c r="C8" s="79">
        <v>238703</v>
      </c>
      <c r="D8" s="79">
        <v>8808712</v>
      </c>
      <c r="E8" s="79">
        <v>36902</v>
      </c>
    </row>
    <row r="9" spans="1:5" ht="30" customHeight="1">
      <c r="A9" s="16" t="s">
        <v>43</v>
      </c>
      <c r="B9" s="77">
        <v>1378</v>
      </c>
      <c r="C9" s="79">
        <v>245834</v>
      </c>
      <c r="D9" s="79">
        <v>3753496</v>
      </c>
      <c r="E9" s="79">
        <v>15268</v>
      </c>
    </row>
    <row r="10" spans="1:5" ht="30" customHeight="1">
      <c r="A10" s="16" t="s">
        <v>101</v>
      </c>
      <c r="B10" s="77">
        <v>4</v>
      </c>
      <c r="C10" s="79">
        <v>777</v>
      </c>
      <c r="D10" s="79">
        <v>4048</v>
      </c>
      <c r="E10" s="79">
        <v>5210</v>
      </c>
    </row>
    <row r="11" spans="1:5" ht="30" customHeight="1">
      <c r="A11" s="16" t="s">
        <v>102</v>
      </c>
      <c r="B11" s="77">
        <v>686</v>
      </c>
      <c r="C11" s="79">
        <v>63376</v>
      </c>
      <c r="D11" s="79">
        <v>1825272</v>
      </c>
      <c r="E11" s="79">
        <v>28801</v>
      </c>
    </row>
    <row r="12" spans="1:5" ht="30" customHeight="1">
      <c r="A12" s="16" t="s">
        <v>103</v>
      </c>
      <c r="B12" s="77">
        <v>33</v>
      </c>
      <c r="C12" s="79">
        <v>5261</v>
      </c>
      <c r="D12" s="79">
        <v>206575</v>
      </c>
      <c r="E12" s="79">
        <v>39265</v>
      </c>
    </row>
    <row r="13" spans="1:5" ht="30" customHeight="1">
      <c r="A13" s="16" t="s">
        <v>132</v>
      </c>
      <c r="B13" s="77">
        <v>353</v>
      </c>
      <c r="C13" s="79">
        <v>30810</v>
      </c>
      <c r="D13" s="79">
        <v>175677</v>
      </c>
      <c r="E13" s="79">
        <v>5702</v>
      </c>
    </row>
    <row r="14" spans="1:5" ht="30" customHeight="1">
      <c r="A14" s="16" t="s">
        <v>44</v>
      </c>
      <c r="B14" s="77">
        <v>7113</v>
      </c>
      <c r="C14" s="79">
        <v>305447</v>
      </c>
      <c r="D14" s="79">
        <v>1461255</v>
      </c>
      <c r="E14" s="79">
        <v>4784</v>
      </c>
    </row>
    <row r="15" spans="1:5" ht="30" customHeight="1">
      <c r="A15" s="45" t="s">
        <v>45</v>
      </c>
      <c r="B15" s="77">
        <v>79</v>
      </c>
      <c r="C15" s="79">
        <v>3476</v>
      </c>
      <c r="D15" s="79">
        <v>6822</v>
      </c>
      <c r="E15" s="79">
        <v>1963</v>
      </c>
    </row>
    <row r="16" spans="1:5" ht="30" customHeight="1">
      <c r="A16" s="16" t="s">
        <v>46</v>
      </c>
      <c r="B16" s="77">
        <v>16434</v>
      </c>
      <c r="C16" s="79">
        <v>5349472</v>
      </c>
      <c r="D16" s="79">
        <v>238400266</v>
      </c>
      <c r="E16" s="79">
        <v>44565</v>
      </c>
    </row>
    <row r="17" spans="1:5" ht="30" customHeight="1">
      <c r="A17" s="16" t="s">
        <v>104</v>
      </c>
      <c r="B17" s="77">
        <v>9875</v>
      </c>
      <c r="C17" s="79">
        <v>1678302</v>
      </c>
      <c r="D17" s="79">
        <v>69341852</v>
      </c>
      <c r="E17" s="79">
        <v>41317</v>
      </c>
    </row>
    <row r="18" spans="1:5" ht="30" customHeight="1" thickBot="1">
      <c r="A18" s="17" t="s">
        <v>26</v>
      </c>
      <c r="B18" s="80">
        <v>6559</v>
      </c>
      <c r="C18" s="81">
        <v>3671170</v>
      </c>
      <c r="D18" s="81">
        <v>169058414</v>
      </c>
      <c r="E18" s="81">
        <v>46050</v>
      </c>
    </row>
    <row r="19" spans="1:5" ht="15" customHeight="1">
      <c r="A19" s="42" t="s">
        <v>25</v>
      </c>
      <c r="E19" s="7"/>
    </row>
    <row r="20" ht="20.25" customHeight="1"/>
  </sheetData>
  <sheetProtection/>
  <mergeCells count="4">
    <mergeCell ref="A1:E1"/>
    <mergeCell ref="A4:A5"/>
    <mergeCell ref="B4:B5"/>
    <mergeCell ref="A3:E3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="115" zoomScaleSheetLayoutView="115" workbookViewId="0" topLeftCell="A1">
      <selection activeCell="A1" sqref="A1:C1"/>
    </sheetView>
  </sheetViews>
  <sheetFormatPr defaultColWidth="7.00390625" defaultRowHeight="12"/>
  <cols>
    <col min="1" max="1" width="21.00390625" style="7" customWidth="1"/>
    <col min="2" max="3" width="35.75390625" style="7" customWidth="1"/>
    <col min="4" max="4" width="10.75390625" style="7" customWidth="1"/>
    <col min="5" max="5" width="13.00390625" style="7" bestFit="1" customWidth="1"/>
    <col min="6" max="7" width="10.75390625" style="7" customWidth="1"/>
    <col min="8" max="9" width="10.75390625" style="23" customWidth="1"/>
    <col min="10" max="16384" width="7.00390625" style="23" customWidth="1"/>
  </cols>
  <sheetData>
    <row r="1" spans="1:3" s="21" customFormat="1" ht="17.25" customHeight="1">
      <c r="A1" s="100" t="s">
        <v>162</v>
      </c>
      <c r="B1" s="100"/>
      <c r="C1" s="100"/>
    </row>
    <row r="2" spans="1:7" ht="13.5" customHeight="1">
      <c r="A2" s="22"/>
      <c r="D2" s="23"/>
      <c r="E2" s="23"/>
      <c r="F2" s="23"/>
      <c r="G2" s="23"/>
    </row>
    <row r="3" spans="1:7" ht="21" customHeight="1" thickBot="1">
      <c r="A3" s="121" t="s">
        <v>153</v>
      </c>
      <c r="B3" s="121"/>
      <c r="C3" s="121"/>
      <c r="D3" s="23"/>
      <c r="E3" s="23"/>
      <c r="F3" s="23"/>
      <c r="G3" s="23"/>
    </row>
    <row r="4" spans="1:7" ht="30" customHeight="1" thickBot="1">
      <c r="A4" s="82" t="s">
        <v>109</v>
      </c>
      <c r="B4" s="83" t="s">
        <v>47</v>
      </c>
      <c r="C4" s="83" t="s">
        <v>48</v>
      </c>
      <c r="D4" s="23"/>
      <c r="E4" s="23"/>
      <c r="F4" s="23"/>
      <c r="G4" s="23"/>
    </row>
    <row r="5" spans="1:3" s="24" customFormat="1" ht="30" customHeight="1">
      <c r="A5" s="84" t="s">
        <v>58</v>
      </c>
      <c r="B5" s="85">
        <v>2309472.4</v>
      </c>
      <c r="C5" s="85">
        <v>362469.9</v>
      </c>
    </row>
    <row r="6" spans="1:5" s="24" customFormat="1" ht="30" customHeight="1">
      <c r="A6" s="84" t="s">
        <v>59</v>
      </c>
      <c r="B6" s="85">
        <v>2206693.5</v>
      </c>
      <c r="C6" s="85">
        <v>336380.9</v>
      </c>
      <c r="E6" s="32"/>
    </row>
    <row r="7" spans="1:7" ht="30" customHeight="1">
      <c r="A7" s="86" t="s">
        <v>60</v>
      </c>
      <c r="B7" s="85">
        <v>41296.4</v>
      </c>
      <c r="C7" s="85">
        <v>25651.3</v>
      </c>
      <c r="D7" s="23"/>
      <c r="E7" s="23"/>
      <c r="F7" s="23"/>
      <c r="G7" s="23"/>
    </row>
    <row r="8" spans="1:7" ht="30" customHeight="1">
      <c r="A8" s="86" t="s">
        <v>61</v>
      </c>
      <c r="B8" s="85">
        <v>766957.3</v>
      </c>
      <c r="C8" s="85">
        <v>196314.3</v>
      </c>
      <c r="D8" s="23"/>
      <c r="E8" s="33"/>
      <c r="F8" s="23"/>
      <c r="G8" s="23"/>
    </row>
    <row r="9" spans="1:7" ht="30" customHeight="1">
      <c r="A9" s="86" t="s">
        <v>62</v>
      </c>
      <c r="B9" s="85">
        <v>4181.3</v>
      </c>
      <c r="C9" s="85">
        <v>1474.1</v>
      </c>
      <c r="D9" s="23"/>
      <c r="E9" s="23"/>
      <c r="F9" s="23"/>
      <c r="G9" s="23"/>
    </row>
    <row r="10" spans="1:7" ht="30" customHeight="1">
      <c r="A10" s="86" t="s">
        <v>63</v>
      </c>
      <c r="B10" s="85">
        <v>715495.6</v>
      </c>
      <c r="C10" s="85">
        <v>9631.4</v>
      </c>
      <c r="D10" s="23"/>
      <c r="E10" s="23"/>
      <c r="F10" s="23"/>
      <c r="G10" s="23"/>
    </row>
    <row r="11" spans="1:7" ht="30" customHeight="1">
      <c r="A11" s="86" t="s">
        <v>64</v>
      </c>
      <c r="B11" s="85">
        <v>678762.9</v>
      </c>
      <c r="C11" s="85">
        <v>103309.8</v>
      </c>
      <c r="D11" s="23"/>
      <c r="E11" s="23"/>
      <c r="F11" s="23"/>
      <c r="G11" s="23"/>
    </row>
    <row r="12" spans="1:7" ht="30" customHeight="1" thickBot="1">
      <c r="A12" s="87" t="s">
        <v>65</v>
      </c>
      <c r="B12" s="88">
        <v>102778.9</v>
      </c>
      <c r="C12" s="89">
        <v>26089</v>
      </c>
      <c r="D12" s="23"/>
      <c r="E12" s="23"/>
      <c r="F12" s="23"/>
      <c r="G12" s="23"/>
    </row>
    <row r="13" spans="1:3" s="24" customFormat="1" ht="15" customHeight="1">
      <c r="A13" s="90" t="s">
        <v>172</v>
      </c>
      <c r="B13" s="91"/>
      <c r="C13" s="91"/>
    </row>
    <row r="14" spans="1:7" ht="19.5" customHeight="1">
      <c r="A14" s="23"/>
      <c r="B14" s="23"/>
      <c r="C14" s="33"/>
      <c r="D14" s="23"/>
      <c r="E14" s="23"/>
      <c r="F14" s="23"/>
      <c r="G14" s="23"/>
    </row>
    <row r="15" spans="1:7" ht="15" customHeight="1">
      <c r="A15" s="44"/>
      <c r="B15" s="23"/>
      <c r="C15" s="23"/>
      <c r="D15" s="23"/>
      <c r="E15" s="23"/>
      <c r="F15" s="23"/>
      <c r="G15" s="23"/>
    </row>
    <row r="16" spans="1:7" ht="12">
      <c r="A16" s="23"/>
      <c r="B16" s="33"/>
      <c r="C16" s="23"/>
      <c r="D16" s="23"/>
      <c r="E16" s="23"/>
      <c r="F16" s="23"/>
      <c r="G16" s="23"/>
    </row>
  </sheetData>
  <sheetProtection/>
  <mergeCells count="2">
    <mergeCell ref="A3:C3"/>
    <mergeCell ref="A1:C1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4"/>
  <sheetViews>
    <sheetView view="pageBreakPreview" zoomScale="85" zoomScaleSheetLayoutView="85" workbookViewId="0" topLeftCell="A1">
      <selection activeCell="A1" sqref="A1:C1"/>
    </sheetView>
  </sheetViews>
  <sheetFormatPr defaultColWidth="7.00390625" defaultRowHeight="12"/>
  <cols>
    <col min="1" max="1" width="15.75390625" style="7" customWidth="1"/>
    <col min="2" max="3" width="25.75390625" style="7" customWidth="1"/>
    <col min="4" max="4" width="25.75390625" style="23" customWidth="1"/>
    <col min="5" max="5" width="7.00390625" style="23" customWidth="1"/>
    <col min="6" max="6" width="18.125" style="23" bestFit="1" customWidth="1"/>
    <col min="7" max="16384" width="7.00390625" style="23" customWidth="1"/>
  </cols>
  <sheetData>
    <row r="1" spans="1:4" s="21" customFormat="1" ht="17.25">
      <c r="A1" s="100" t="s">
        <v>155</v>
      </c>
      <c r="B1" s="100"/>
      <c r="C1" s="100"/>
      <c r="D1" s="100"/>
    </row>
    <row r="2" spans="1:4" ht="13.5" customHeight="1">
      <c r="A2" s="22"/>
      <c r="D2" s="7"/>
    </row>
    <row r="3" spans="1:4" ht="21" customHeight="1" thickBot="1">
      <c r="A3" s="17" t="s">
        <v>51</v>
      </c>
      <c r="B3" s="17"/>
      <c r="C3" s="17"/>
      <c r="D3" s="20" t="s">
        <v>15</v>
      </c>
    </row>
    <row r="4" spans="1:4" ht="34.5" customHeight="1" thickBot="1">
      <c r="A4" s="52" t="s">
        <v>38</v>
      </c>
      <c r="B4" s="53" t="s">
        <v>52</v>
      </c>
      <c r="C4" s="53" t="s">
        <v>53</v>
      </c>
      <c r="D4" s="53" t="s">
        <v>54</v>
      </c>
    </row>
    <row r="5" spans="1:4" s="24" customFormat="1" ht="34.5" customHeight="1">
      <c r="A5" s="13" t="s">
        <v>113</v>
      </c>
      <c r="B5" s="11">
        <v>96609097273</v>
      </c>
      <c r="C5" s="14">
        <v>59283163765</v>
      </c>
      <c r="D5" s="14">
        <v>37325933508</v>
      </c>
    </row>
    <row r="6" spans="1:4" s="24" customFormat="1" ht="34.5" customHeight="1">
      <c r="A6" s="13" t="s">
        <v>117</v>
      </c>
      <c r="B6" s="11">
        <v>88841280849</v>
      </c>
      <c r="C6" s="14">
        <v>51782250712</v>
      </c>
      <c r="D6" s="14">
        <v>37059030137</v>
      </c>
    </row>
    <row r="7" spans="1:4" s="24" customFormat="1" ht="34.5" customHeight="1">
      <c r="A7" s="13" t="s">
        <v>118</v>
      </c>
      <c r="B7" s="11">
        <v>86768828934</v>
      </c>
      <c r="C7" s="14">
        <v>53376211945</v>
      </c>
      <c r="D7" s="14">
        <v>33392616989</v>
      </c>
    </row>
    <row r="8" spans="1:4" s="24" customFormat="1" ht="34.5" customHeight="1">
      <c r="A8" s="13" t="s">
        <v>119</v>
      </c>
      <c r="B8" s="11">
        <v>78454624665</v>
      </c>
      <c r="C8" s="14">
        <v>48445295901</v>
      </c>
      <c r="D8" s="14">
        <v>30009328764</v>
      </c>
    </row>
    <row r="9" spans="1:4" s="24" customFormat="1" ht="34.5" customHeight="1">
      <c r="A9" s="13" t="s">
        <v>134</v>
      </c>
      <c r="B9" s="11">
        <v>80949435482</v>
      </c>
      <c r="C9" s="14">
        <v>50869565298</v>
      </c>
      <c r="D9" s="14">
        <v>30079870184</v>
      </c>
    </row>
    <row r="10" spans="1:4" s="24" customFormat="1" ht="34.5" customHeight="1">
      <c r="A10" s="13" t="s">
        <v>138</v>
      </c>
      <c r="B10" s="11">
        <v>100887315164</v>
      </c>
      <c r="C10" s="14">
        <v>71065802343</v>
      </c>
      <c r="D10" s="14">
        <v>29821512821</v>
      </c>
    </row>
    <row r="11" spans="1:4" s="24" customFormat="1" ht="34.5" customHeight="1">
      <c r="A11" s="13" t="s">
        <v>143</v>
      </c>
      <c r="B11" s="11">
        <v>91341302805</v>
      </c>
      <c r="C11" s="14">
        <v>60781179553</v>
      </c>
      <c r="D11" s="14">
        <v>30560123252</v>
      </c>
    </row>
    <row r="12" spans="1:4" s="24" customFormat="1" ht="34.5" customHeight="1" thickBot="1">
      <c r="A12" s="62" t="s">
        <v>146</v>
      </c>
      <c r="B12" s="63">
        <v>86012042989</v>
      </c>
      <c r="C12" s="64">
        <v>55351806155</v>
      </c>
      <c r="D12" s="64">
        <v>30660236834</v>
      </c>
    </row>
    <row r="13" ht="30" customHeight="1">
      <c r="D13" s="7"/>
    </row>
    <row r="14" spans="1:4" ht="21" customHeight="1" thickBot="1">
      <c r="A14" s="17" t="s">
        <v>13</v>
      </c>
      <c r="B14" s="17"/>
      <c r="C14" s="17"/>
      <c r="D14" s="20" t="s">
        <v>15</v>
      </c>
    </row>
    <row r="15" spans="1:4" ht="34.5" customHeight="1" thickBot="1">
      <c r="A15" s="52"/>
      <c r="B15" s="53" t="s">
        <v>52</v>
      </c>
      <c r="C15" s="53" t="s">
        <v>53</v>
      </c>
      <c r="D15" s="53" t="s">
        <v>54</v>
      </c>
    </row>
    <row r="16" spans="1:4" s="24" customFormat="1" ht="34.5" customHeight="1">
      <c r="A16" s="13" t="s">
        <v>113</v>
      </c>
      <c r="B16" s="11">
        <v>88788418532</v>
      </c>
      <c r="C16" s="14">
        <v>52965917915</v>
      </c>
      <c r="D16" s="14">
        <v>35822500617</v>
      </c>
    </row>
    <row r="17" spans="1:4" s="24" customFormat="1" ht="34.5" customHeight="1">
      <c r="A17" s="13" t="s">
        <v>117</v>
      </c>
      <c r="B17" s="11">
        <v>82686933616</v>
      </c>
      <c r="C17" s="14">
        <v>47395262796</v>
      </c>
      <c r="D17" s="14">
        <v>35291670820</v>
      </c>
    </row>
    <row r="18" spans="1:4" s="24" customFormat="1" ht="34.5" customHeight="1">
      <c r="A18" s="13" t="s">
        <v>118</v>
      </c>
      <c r="B18" s="11">
        <v>84130698213</v>
      </c>
      <c r="C18" s="14">
        <v>51897894598</v>
      </c>
      <c r="D18" s="14">
        <v>32232803615</v>
      </c>
    </row>
    <row r="19" spans="1:4" s="24" customFormat="1" ht="34.5" customHeight="1">
      <c r="A19" s="13" t="s">
        <v>119</v>
      </c>
      <c r="B19" s="11">
        <v>75902488717</v>
      </c>
      <c r="C19" s="14">
        <v>46909187577</v>
      </c>
      <c r="D19" s="14">
        <v>28993301140</v>
      </c>
    </row>
    <row r="20" spans="1:4" s="24" customFormat="1" ht="34.5" customHeight="1">
      <c r="A20" s="13" t="s">
        <v>135</v>
      </c>
      <c r="B20" s="11">
        <v>78192055852</v>
      </c>
      <c r="C20" s="14">
        <v>48783257709</v>
      </c>
      <c r="D20" s="14">
        <v>29408798143</v>
      </c>
    </row>
    <row r="21" spans="1:4" s="24" customFormat="1" ht="34.5" customHeight="1">
      <c r="A21" s="13" t="s">
        <v>140</v>
      </c>
      <c r="B21" s="11">
        <v>97598476225</v>
      </c>
      <c r="C21" s="14">
        <v>68643509486</v>
      </c>
      <c r="D21" s="14">
        <v>28954966739</v>
      </c>
    </row>
    <row r="22" spans="1:4" s="24" customFormat="1" ht="34.5" customHeight="1">
      <c r="A22" s="13" t="s">
        <v>144</v>
      </c>
      <c r="B22" s="11">
        <v>88054353129</v>
      </c>
      <c r="C22" s="14">
        <v>58288378997</v>
      </c>
      <c r="D22" s="14">
        <v>29765974132</v>
      </c>
    </row>
    <row r="23" spans="1:6" s="24" customFormat="1" ht="34.5" customHeight="1" thickBot="1">
      <c r="A23" s="65" t="s">
        <v>146</v>
      </c>
      <c r="B23" s="63">
        <v>82951533011</v>
      </c>
      <c r="C23" s="64">
        <v>52938182287</v>
      </c>
      <c r="D23" s="64">
        <f>15866445375+11650695193+2212870447+283339709</f>
        <v>30013350724</v>
      </c>
      <c r="F23" s="56"/>
    </row>
    <row r="24" spans="1:6" ht="15" customHeight="1">
      <c r="A24" s="7" t="s">
        <v>14</v>
      </c>
      <c r="F24" s="57"/>
    </row>
    <row r="25" s="8" customFormat="1" ht="20.25" customHeight="1"/>
    <row r="26" s="8" customFormat="1" ht="15" customHeight="1"/>
    <row r="27" s="8" customFormat="1" ht="15" customHeight="1"/>
    <row r="28" s="8" customFormat="1" ht="15" customHeight="1"/>
    <row r="29" s="8" customFormat="1" ht="15" customHeight="1"/>
    <row r="30" s="8" customFormat="1" ht="15" customHeight="1"/>
    <row r="31" s="8" customFormat="1" ht="15" customHeight="1"/>
    <row r="32" ht="15" customHeight="1"/>
  </sheetData>
  <sheetProtection/>
  <mergeCells count="1">
    <mergeCell ref="A1:D1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90" zoomScaleSheetLayoutView="90" workbookViewId="0" topLeftCell="A7">
      <selection activeCell="A1" sqref="A1:C1"/>
    </sheetView>
  </sheetViews>
  <sheetFormatPr defaultColWidth="7.00390625" defaultRowHeight="12"/>
  <cols>
    <col min="1" max="1" width="15.75390625" style="7" customWidth="1"/>
    <col min="2" max="3" width="20.75390625" style="7" customWidth="1"/>
    <col min="4" max="5" width="20.75390625" style="23" customWidth="1"/>
    <col min="6" max="16384" width="7.00390625" style="23" customWidth="1"/>
  </cols>
  <sheetData>
    <row r="1" spans="1:5" ht="17.25">
      <c r="A1" s="100" t="s">
        <v>156</v>
      </c>
      <c r="B1" s="100"/>
      <c r="C1" s="100"/>
      <c r="D1" s="100"/>
      <c r="E1" s="100"/>
    </row>
    <row r="2" spans="1:5" ht="13.5" customHeight="1">
      <c r="A2" s="58"/>
      <c r="B2" s="58"/>
      <c r="C2" s="58"/>
      <c r="D2" s="58"/>
      <c r="E2" s="58"/>
    </row>
    <row r="3" spans="1:5" ht="21" customHeight="1" thickBot="1">
      <c r="A3" s="103" t="s">
        <v>16</v>
      </c>
      <c r="B3" s="103"/>
      <c r="C3" s="103"/>
      <c r="D3" s="103"/>
      <c r="E3" s="103"/>
    </row>
    <row r="4" spans="1:5" ht="30" customHeight="1">
      <c r="A4" s="104" t="s">
        <v>38</v>
      </c>
      <c r="B4" s="101" t="s">
        <v>39</v>
      </c>
      <c r="C4" s="102"/>
      <c r="D4" s="101" t="s">
        <v>40</v>
      </c>
      <c r="E4" s="102"/>
    </row>
    <row r="5" spans="1:5" ht="30" customHeight="1" thickBot="1">
      <c r="A5" s="105"/>
      <c r="B5" s="54" t="s">
        <v>112</v>
      </c>
      <c r="C5" s="54" t="s">
        <v>110</v>
      </c>
      <c r="D5" s="54" t="s">
        <v>112</v>
      </c>
      <c r="E5" s="54" t="s">
        <v>111</v>
      </c>
    </row>
    <row r="6" spans="1:5" s="24" customFormat="1" ht="34.5" customHeight="1">
      <c r="A6" s="13" t="s">
        <v>113</v>
      </c>
      <c r="B6" s="11">
        <v>4288532733</v>
      </c>
      <c r="C6" s="14">
        <v>3201345674</v>
      </c>
      <c r="D6" s="14">
        <v>25750116</v>
      </c>
      <c r="E6" s="14">
        <v>2891521827</v>
      </c>
    </row>
    <row r="7" spans="1:5" s="24" customFormat="1" ht="34.5" customHeight="1">
      <c r="A7" s="13" t="s">
        <v>117</v>
      </c>
      <c r="B7" s="11">
        <v>4279041935</v>
      </c>
      <c r="C7" s="14">
        <v>3315666496</v>
      </c>
      <c r="D7" s="14">
        <v>25057796</v>
      </c>
      <c r="E7" s="14">
        <v>2673603493</v>
      </c>
    </row>
    <row r="8" spans="1:5" s="24" customFormat="1" ht="34.5" customHeight="1">
      <c r="A8" s="13" t="s">
        <v>118</v>
      </c>
      <c r="B8" s="11">
        <v>4256318573</v>
      </c>
      <c r="C8" s="14">
        <v>3419764234</v>
      </c>
      <c r="D8" s="14">
        <v>3675132</v>
      </c>
      <c r="E8" s="14">
        <v>1873728357</v>
      </c>
    </row>
    <row r="9" spans="1:5" s="24" customFormat="1" ht="34.5" customHeight="1">
      <c r="A9" s="49" t="s">
        <v>120</v>
      </c>
      <c r="B9" s="14">
        <v>4230008412</v>
      </c>
      <c r="C9" s="14">
        <v>3403184182</v>
      </c>
      <c r="D9" s="14">
        <v>12477052</v>
      </c>
      <c r="E9" s="14">
        <v>1367312406</v>
      </c>
    </row>
    <row r="10" spans="1:5" s="24" customFormat="1" ht="34.5" customHeight="1">
      <c r="A10" s="49" t="s">
        <v>136</v>
      </c>
      <c r="B10" s="14">
        <v>4202375112</v>
      </c>
      <c r="C10" s="14">
        <v>3394800759</v>
      </c>
      <c r="D10" s="14">
        <v>12316334</v>
      </c>
      <c r="E10" s="14">
        <v>1745720878</v>
      </c>
    </row>
    <row r="11" spans="1:5" s="24" customFormat="1" ht="34.5" customHeight="1">
      <c r="A11" s="49" t="s">
        <v>139</v>
      </c>
      <c r="B11" s="14">
        <v>3990853879</v>
      </c>
      <c r="C11" s="14">
        <v>3509194914</v>
      </c>
      <c r="D11" s="14">
        <v>26770777</v>
      </c>
      <c r="E11" s="14">
        <v>1797983032</v>
      </c>
    </row>
    <row r="12" spans="1:5" s="24" customFormat="1" ht="34.5" customHeight="1">
      <c r="A12" s="49" t="s">
        <v>145</v>
      </c>
      <c r="B12" s="14">
        <v>4189670018</v>
      </c>
      <c r="C12" s="14">
        <v>3483787431</v>
      </c>
      <c r="D12" s="14">
        <v>17443250</v>
      </c>
      <c r="E12" s="14">
        <v>1640608586</v>
      </c>
    </row>
    <row r="13" spans="1:5" s="24" customFormat="1" ht="34.5" customHeight="1" thickBot="1">
      <c r="A13" s="62" t="s">
        <v>147</v>
      </c>
      <c r="B13" s="64">
        <v>4223590469</v>
      </c>
      <c r="C13" s="64">
        <v>3464344095</v>
      </c>
      <c r="D13" s="64">
        <v>76102029</v>
      </c>
      <c r="E13" s="64">
        <v>1651696349</v>
      </c>
    </row>
    <row r="14" spans="1:5" ht="15" customHeight="1">
      <c r="A14" s="7" t="s">
        <v>121</v>
      </c>
      <c r="D14" s="7"/>
      <c r="E14" s="7"/>
    </row>
    <row r="15" s="8" customFormat="1" ht="15" customHeight="1"/>
    <row r="17" ht="12">
      <c r="A17" s="47"/>
    </row>
  </sheetData>
  <sheetProtection/>
  <mergeCells count="5">
    <mergeCell ref="B4:C4"/>
    <mergeCell ref="D4:E4"/>
    <mergeCell ref="A1:E1"/>
    <mergeCell ref="A3:E3"/>
    <mergeCell ref="A4:A5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 topLeftCell="A1">
      <selection activeCell="A1" sqref="A1:C1"/>
    </sheetView>
  </sheetViews>
  <sheetFormatPr defaultColWidth="7.00390625" defaultRowHeight="12"/>
  <cols>
    <col min="1" max="1" width="15.75390625" style="7" customWidth="1"/>
    <col min="2" max="3" width="20.75390625" style="7" customWidth="1"/>
    <col min="4" max="5" width="20.75390625" style="23" customWidth="1"/>
    <col min="6" max="16384" width="7.00390625" style="23" customWidth="1"/>
  </cols>
  <sheetData>
    <row r="1" spans="1:5" ht="17.25">
      <c r="A1" s="100" t="s">
        <v>157</v>
      </c>
      <c r="B1" s="100"/>
      <c r="C1" s="100"/>
      <c r="D1" s="100"/>
      <c r="E1" s="100"/>
    </row>
    <row r="2" spans="1:5" ht="13.5" customHeight="1">
      <c r="A2" s="58"/>
      <c r="B2" s="58"/>
      <c r="C2" s="58"/>
      <c r="D2" s="58"/>
      <c r="E2" s="58"/>
    </row>
    <row r="3" spans="1:5" ht="21" customHeight="1" thickBot="1">
      <c r="A3" s="103" t="s">
        <v>122</v>
      </c>
      <c r="B3" s="103"/>
      <c r="C3" s="103"/>
      <c r="D3" s="103"/>
      <c r="E3" s="103"/>
    </row>
    <row r="4" spans="1:5" ht="30" customHeight="1">
      <c r="A4" s="104" t="s">
        <v>123</v>
      </c>
      <c r="B4" s="101" t="s">
        <v>124</v>
      </c>
      <c r="C4" s="102"/>
      <c r="D4" s="101" t="s">
        <v>125</v>
      </c>
      <c r="E4" s="102"/>
    </row>
    <row r="5" spans="1:5" ht="30" customHeight="1" thickBot="1">
      <c r="A5" s="105"/>
      <c r="B5" s="54" t="s">
        <v>126</v>
      </c>
      <c r="C5" s="54" t="s">
        <v>127</v>
      </c>
      <c r="D5" s="54" t="s">
        <v>128</v>
      </c>
      <c r="E5" s="54" t="s">
        <v>127</v>
      </c>
    </row>
    <row r="6" spans="1:5" s="24" customFormat="1" ht="34.5" customHeight="1">
      <c r="A6" s="13" t="s">
        <v>118</v>
      </c>
      <c r="B6" s="11">
        <v>3885489995</v>
      </c>
      <c r="C6" s="14">
        <v>3722234196</v>
      </c>
      <c r="D6" s="14">
        <v>1526328110</v>
      </c>
      <c r="E6" s="14">
        <v>2360173346</v>
      </c>
    </row>
    <row r="7" spans="1:5" s="24" customFormat="1" ht="34.5" customHeight="1">
      <c r="A7" s="49" t="s">
        <v>120</v>
      </c>
      <c r="B7" s="14">
        <v>3776999753</v>
      </c>
      <c r="C7" s="14">
        <v>3583915833</v>
      </c>
      <c r="D7" s="14">
        <v>1913658940</v>
      </c>
      <c r="E7" s="14">
        <v>2794493975</v>
      </c>
    </row>
    <row r="8" spans="1:5" s="24" customFormat="1" ht="34.5" customHeight="1">
      <c r="A8" s="49" t="s">
        <v>136</v>
      </c>
      <c r="B8" s="14">
        <v>3907196770</v>
      </c>
      <c r="C8" s="14">
        <v>3717985192</v>
      </c>
      <c r="D8" s="14">
        <v>1469965030</v>
      </c>
      <c r="E8" s="14">
        <v>2434357547</v>
      </c>
    </row>
    <row r="9" spans="1:5" s="24" customFormat="1" ht="34.5" customHeight="1">
      <c r="A9" s="49" t="s">
        <v>139</v>
      </c>
      <c r="B9" s="14">
        <v>3905699302</v>
      </c>
      <c r="C9" s="14">
        <v>3710156310</v>
      </c>
      <c r="D9" s="14">
        <v>1672373500</v>
      </c>
      <c r="E9" s="14">
        <v>2587274706</v>
      </c>
    </row>
    <row r="10" spans="1:5" s="24" customFormat="1" ht="34.5" customHeight="1">
      <c r="A10" s="49" t="s">
        <v>145</v>
      </c>
      <c r="B10" s="14">
        <f>3821826519+642137528</f>
        <v>4463964047</v>
      </c>
      <c r="C10" s="14">
        <f>3666645064+631682333</f>
        <v>4298327397</v>
      </c>
      <c r="D10" s="14">
        <f>1932520106+275144000</f>
        <v>2207664106</v>
      </c>
      <c r="E10" s="14">
        <f>2811334992+427401762</f>
        <v>3238736754</v>
      </c>
    </row>
    <row r="11" spans="1:5" s="24" customFormat="1" ht="34.5" customHeight="1" thickBot="1">
      <c r="A11" s="62" t="s">
        <v>147</v>
      </c>
      <c r="B11" s="64">
        <v>4430706919</v>
      </c>
      <c r="C11" s="64">
        <v>4242065769</v>
      </c>
      <c r="D11" s="64">
        <v>2416883339</v>
      </c>
      <c r="E11" s="64">
        <v>3509867128</v>
      </c>
    </row>
    <row r="12" spans="1:5" ht="15" customHeight="1">
      <c r="A12" s="7" t="s">
        <v>129</v>
      </c>
      <c r="D12" s="7"/>
      <c r="E12" s="7"/>
    </row>
    <row r="13" s="8" customFormat="1" ht="15" customHeight="1">
      <c r="A13" s="8" t="s">
        <v>133</v>
      </c>
    </row>
    <row r="15" ht="12">
      <c r="A15" s="47"/>
    </row>
  </sheetData>
  <sheetProtection/>
  <mergeCells count="5">
    <mergeCell ref="A1:E1"/>
    <mergeCell ref="A3:E3"/>
    <mergeCell ref="A4:A5"/>
    <mergeCell ref="B4:C4"/>
    <mergeCell ref="D4:E4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85" zoomScaleSheetLayoutView="85" workbookViewId="0" topLeftCell="A1">
      <selection activeCell="A1" sqref="A1:C1"/>
    </sheetView>
  </sheetViews>
  <sheetFormatPr defaultColWidth="7.00390625" defaultRowHeight="12"/>
  <cols>
    <col min="1" max="1" width="25.75390625" style="1" customWidth="1"/>
    <col min="2" max="2" width="22.75390625" style="1" customWidth="1"/>
    <col min="3" max="3" width="7.75390625" style="6" customWidth="1"/>
    <col min="4" max="4" width="20.625" style="6" customWidth="1"/>
    <col min="5" max="5" width="22.75390625" style="6" customWidth="1"/>
    <col min="6" max="16384" width="7.00390625" style="6" customWidth="1"/>
  </cols>
  <sheetData>
    <row r="1" spans="1:5" s="21" customFormat="1" ht="17.25" customHeight="1">
      <c r="A1" s="100" t="s">
        <v>158</v>
      </c>
      <c r="B1" s="100"/>
      <c r="C1" s="100"/>
      <c r="D1" s="100"/>
      <c r="E1" s="100"/>
    </row>
    <row r="2" ht="17.25" customHeight="1"/>
    <row r="3" spans="1:5" ht="17.25" customHeight="1" thickBot="1">
      <c r="A3" s="17" t="s">
        <v>166</v>
      </c>
      <c r="B3" s="41" t="s">
        <v>49</v>
      </c>
      <c r="C3" s="2"/>
      <c r="D3" s="17" t="s">
        <v>167</v>
      </c>
      <c r="E3" s="41" t="s">
        <v>49</v>
      </c>
    </row>
    <row r="4" spans="1:5" ht="18" customHeight="1">
      <c r="A4" s="106" t="s">
        <v>55</v>
      </c>
      <c r="B4" s="108" t="s">
        <v>147</v>
      </c>
      <c r="D4" s="106" t="s">
        <v>55</v>
      </c>
      <c r="E4" s="108" t="s">
        <v>148</v>
      </c>
    </row>
    <row r="5" spans="1:5" ht="18" customHeight="1" thickBot="1">
      <c r="A5" s="107"/>
      <c r="B5" s="109"/>
      <c r="D5" s="107"/>
      <c r="E5" s="109"/>
    </row>
    <row r="6" spans="1:5" s="25" customFormat="1" ht="27.75" customHeight="1">
      <c r="A6" s="15" t="s">
        <v>56</v>
      </c>
      <c r="B6" s="66">
        <v>55351806155</v>
      </c>
      <c r="C6" s="6"/>
      <c r="D6" s="12" t="s">
        <v>56</v>
      </c>
      <c r="E6" s="67">
        <v>52938182287</v>
      </c>
    </row>
    <row r="7" spans="1:5" ht="27.75" customHeight="1">
      <c r="A7" s="38" t="s">
        <v>67</v>
      </c>
      <c r="B7" s="66">
        <v>23325900683</v>
      </c>
      <c r="D7" s="12" t="s">
        <v>85</v>
      </c>
      <c r="E7" s="67">
        <v>339933553</v>
      </c>
    </row>
    <row r="8" spans="1:5" ht="27.75" customHeight="1">
      <c r="A8" s="38" t="s">
        <v>68</v>
      </c>
      <c r="B8" s="66">
        <v>443818001</v>
      </c>
      <c r="D8" s="12" t="s">
        <v>86</v>
      </c>
      <c r="E8" s="67">
        <v>5657010083</v>
      </c>
    </row>
    <row r="9" spans="1:5" ht="27.75" customHeight="1">
      <c r="A9" s="38" t="s">
        <v>69</v>
      </c>
      <c r="B9" s="66">
        <v>8327000</v>
      </c>
      <c r="D9" s="12" t="s">
        <v>87</v>
      </c>
      <c r="E9" s="67">
        <v>23934934318</v>
      </c>
    </row>
    <row r="10" spans="1:5" ht="27.75" customHeight="1">
      <c r="A10" s="38" t="s">
        <v>70</v>
      </c>
      <c r="B10" s="66">
        <v>119812000</v>
      </c>
      <c r="D10" s="12" t="s">
        <v>88</v>
      </c>
      <c r="E10" s="67">
        <v>5564347811</v>
      </c>
    </row>
    <row r="11" spans="1:5" ht="27.75" customHeight="1">
      <c r="A11" s="38" t="s">
        <v>71</v>
      </c>
      <c r="B11" s="68">
        <v>93233000</v>
      </c>
      <c r="D11" s="12" t="s">
        <v>89</v>
      </c>
      <c r="E11" s="67">
        <v>12819170</v>
      </c>
    </row>
    <row r="12" spans="1:5" ht="27.75" customHeight="1">
      <c r="A12" s="38" t="s">
        <v>141</v>
      </c>
      <c r="B12" s="66">
        <v>281019000</v>
      </c>
      <c r="D12" s="12" t="s">
        <v>90</v>
      </c>
      <c r="E12" s="67">
        <v>671995199</v>
      </c>
    </row>
    <row r="13" spans="1:5" ht="27.75" customHeight="1">
      <c r="A13" s="38" t="s">
        <v>142</v>
      </c>
      <c r="B13" s="68">
        <v>3520926000</v>
      </c>
      <c r="D13" s="12" t="s">
        <v>91</v>
      </c>
      <c r="E13" s="67">
        <v>320349668</v>
      </c>
    </row>
    <row r="14" spans="1:5" ht="27.75" customHeight="1">
      <c r="A14" s="38" t="s">
        <v>137</v>
      </c>
      <c r="B14" s="66">
        <v>75951000</v>
      </c>
      <c r="D14" s="12" t="s">
        <v>92</v>
      </c>
      <c r="E14" s="67">
        <v>4190146508</v>
      </c>
    </row>
    <row r="15" spans="1:5" ht="27.75" customHeight="1">
      <c r="A15" s="38" t="s">
        <v>72</v>
      </c>
      <c r="B15" s="66">
        <v>180784000</v>
      </c>
      <c r="D15" s="12" t="s">
        <v>93</v>
      </c>
      <c r="E15" s="67">
        <v>2162680325</v>
      </c>
    </row>
    <row r="16" spans="1:5" ht="27.75" customHeight="1">
      <c r="A16" s="48" t="s">
        <v>73</v>
      </c>
      <c r="B16" s="66">
        <v>5499918000</v>
      </c>
      <c r="D16" s="12" t="s">
        <v>94</v>
      </c>
      <c r="E16" s="67">
        <v>5200019077</v>
      </c>
    </row>
    <row r="17" spans="1:5" ht="27.75" customHeight="1">
      <c r="A17" s="38" t="s">
        <v>74</v>
      </c>
      <c r="B17" s="66">
        <v>18379000</v>
      </c>
      <c r="D17" s="12" t="s">
        <v>95</v>
      </c>
      <c r="E17" s="69" t="s">
        <v>165</v>
      </c>
    </row>
    <row r="18" spans="1:5" ht="27.75" customHeight="1">
      <c r="A18" s="38" t="s">
        <v>75</v>
      </c>
      <c r="B18" s="66">
        <v>205159699</v>
      </c>
      <c r="D18" s="12" t="s">
        <v>96</v>
      </c>
      <c r="E18" s="67">
        <v>4232707239</v>
      </c>
    </row>
    <row r="19" spans="1:5" ht="27.75" customHeight="1" thickBot="1">
      <c r="A19" s="38" t="s">
        <v>76</v>
      </c>
      <c r="B19" s="66">
        <v>302485533</v>
      </c>
      <c r="D19" s="19" t="s">
        <v>97</v>
      </c>
      <c r="E19" s="70">
        <v>651239336</v>
      </c>
    </row>
    <row r="20" spans="1:2" ht="27.75" customHeight="1">
      <c r="A20" s="38" t="s">
        <v>77</v>
      </c>
      <c r="B20" s="66">
        <v>11763343588</v>
      </c>
    </row>
    <row r="21" spans="1:2" ht="27.75" customHeight="1">
      <c r="A21" s="38" t="s">
        <v>78</v>
      </c>
      <c r="B21" s="66">
        <v>3772908486</v>
      </c>
    </row>
    <row r="22" spans="1:2" ht="27.75" customHeight="1">
      <c r="A22" s="38" t="s">
        <v>79</v>
      </c>
      <c r="B22" s="66">
        <v>139673307</v>
      </c>
    </row>
    <row r="23" spans="1:2" ht="27.75" customHeight="1">
      <c r="A23" s="38" t="s">
        <v>80</v>
      </c>
      <c r="B23" s="66">
        <v>59278293</v>
      </c>
    </row>
    <row r="24" spans="1:2" ht="27.75" customHeight="1">
      <c r="A24" s="38" t="s">
        <v>81</v>
      </c>
      <c r="B24" s="66">
        <v>1059530207</v>
      </c>
    </row>
    <row r="25" spans="1:2" ht="27.75" customHeight="1">
      <c r="A25" s="38" t="s">
        <v>82</v>
      </c>
      <c r="B25" s="66">
        <v>1388207556</v>
      </c>
    </row>
    <row r="26" spans="1:2" ht="27.75" customHeight="1">
      <c r="A26" s="38" t="s">
        <v>83</v>
      </c>
      <c r="B26" s="66">
        <v>1115244802</v>
      </c>
    </row>
    <row r="27" spans="1:2" ht="27.75" customHeight="1" thickBot="1">
      <c r="A27" s="39" t="s">
        <v>84</v>
      </c>
      <c r="B27" s="71">
        <v>1977907000</v>
      </c>
    </row>
    <row r="28" spans="1:2" s="8" customFormat="1" ht="15" customHeight="1">
      <c r="A28" s="26" t="s">
        <v>0</v>
      </c>
      <c r="B28" s="1"/>
    </row>
    <row r="29" spans="1:2" ht="12">
      <c r="A29" s="8"/>
      <c r="B29" s="8"/>
    </row>
    <row r="30" spans="1:2" ht="11.25">
      <c r="A30" s="27"/>
      <c r="B30" s="18"/>
    </row>
    <row r="31" spans="1:2" ht="11.25">
      <c r="A31" s="2"/>
      <c r="B31" s="18"/>
    </row>
    <row r="32" spans="1:2" ht="11.25">
      <c r="A32" s="27"/>
      <c r="B32" s="18"/>
    </row>
    <row r="34" spans="1:2" ht="11.25">
      <c r="A34" s="9"/>
      <c r="B34" s="9"/>
    </row>
    <row r="35" spans="1:2" ht="11.25">
      <c r="A35" s="9"/>
      <c r="B35" s="9"/>
    </row>
    <row r="36" spans="1:2" ht="11.25">
      <c r="A36" s="9"/>
      <c r="B36" s="10"/>
    </row>
    <row r="37" spans="1:2" ht="11.25">
      <c r="A37" s="2"/>
      <c r="B37" s="10"/>
    </row>
    <row r="38" spans="1:2" ht="11.25">
      <c r="A38" s="2"/>
      <c r="B38" s="10"/>
    </row>
    <row r="39" spans="1:2" ht="11.25">
      <c r="A39" s="2"/>
      <c r="B39" s="10"/>
    </row>
    <row r="40" spans="1:2" ht="11.25">
      <c r="A40" s="2"/>
      <c r="B40" s="10"/>
    </row>
    <row r="41" spans="1:2" ht="11.25">
      <c r="A41" s="2"/>
      <c r="B41" s="10"/>
    </row>
    <row r="42" spans="1:2" ht="11.25">
      <c r="A42" s="2"/>
      <c r="B42" s="10"/>
    </row>
    <row r="43" spans="1:2" ht="11.25">
      <c r="A43" s="2"/>
      <c r="B43" s="10"/>
    </row>
    <row r="44" spans="1:2" ht="11.25">
      <c r="A44" s="2"/>
      <c r="B44" s="10"/>
    </row>
    <row r="45" spans="1:2" ht="11.25">
      <c r="A45" s="2"/>
      <c r="B45" s="10"/>
    </row>
    <row r="46" spans="1:2" ht="11.25">
      <c r="A46" s="2"/>
      <c r="B46" s="10"/>
    </row>
    <row r="47" spans="1:2" ht="11.25">
      <c r="A47" s="2"/>
      <c r="B47" s="10"/>
    </row>
    <row r="48" spans="1:2" ht="11.25">
      <c r="A48" s="2"/>
      <c r="B48" s="10"/>
    </row>
    <row r="49" spans="1:2" ht="11.25">
      <c r="A49" s="28"/>
      <c r="B49" s="10"/>
    </row>
    <row r="50" spans="1:2" ht="11.25">
      <c r="A50" s="2"/>
      <c r="B50" s="10"/>
    </row>
    <row r="51" spans="1:2" ht="11.25">
      <c r="A51" s="2"/>
      <c r="B51" s="10"/>
    </row>
    <row r="52" spans="1:2" ht="11.25">
      <c r="A52" s="2"/>
      <c r="B52" s="10"/>
    </row>
    <row r="53" spans="1:2" ht="11.25">
      <c r="A53" s="29"/>
      <c r="B53" s="10"/>
    </row>
    <row r="54" spans="1:2" ht="11.25">
      <c r="A54" s="2"/>
      <c r="B54" s="10"/>
    </row>
    <row r="55" spans="1:2" ht="11.25">
      <c r="A55" s="2"/>
      <c r="B55" s="10"/>
    </row>
    <row r="56" spans="1:2" ht="11.25">
      <c r="A56" s="2"/>
      <c r="B56" s="10"/>
    </row>
    <row r="57" spans="1:2" ht="11.25">
      <c r="A57" s="2"/>
      <c r="B57" s="10"/>
    </row>
    <row r="58" spans="1:2" ht="11.25">
      <c r="A58" s="2"/>
      <c r="B58" s="10"/>
    </row>
    <row r="59" spans="1:2" ht="11.25">
      <c r="A59" s="2"/>
      <c r="B59" s="3"/>
    </row>
    <row r="60" spans="1:2" ht="11.25">
      <c r="A60" s="2"/>
      <c r="B60" s="3"/>
    </row>
    <row r="62" spans="1:2" ht="11.25">
      <c r="A62" s="4"/>
      <c r="B62" s="5"/>
    </row>
    <row r="63" spans="1:2" ht="11.25">
      <c r="A63" s="6"/>
      <c r="B63" s="6"/>
    </row>
  </sheetData>
  <sheetProtection/>
  <mergeCells count="5">
    <mergeCell ref="A1:E1"/>
    <mergeCell ref="A4:A5"/>
    <mergeCell ref="B4:B5"/>
    <mergeCell ref="D4:D5"/>
    <mergeCell ref="E4:E5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85" zoomScaleSheetLayoutView="85" workbookViewId="0" topLeftCell="A1">
      <selection activeCell="A1" sqref="A1:C1"/>
    </sheetView>
  </sheetViews>
  <sheetFormatPr defaultColWidth="7.00390625" defaultRowHeight="12"/>
  <cols>
    <col min="1" max="1" width="25.75390625" style="7" customWidth="1"/>
    <col min="2" max="2" width="20.75390625" style="30" customWidth="1"/>
    <col min="3" max="3" width="6.75390625" style="23" customWidth="1"/>
    <col min="4" max="4" width="25.75390625" style="23" customWidth="1"/>
    <col min="5" max="5" width="20.75390625" style="23" customWidth="1"/>
    <col min="6" max="16384" width="7.00390625" style="23" customWidth="1"/>
  </cols>
  <sheetData>
    <row r="1" spans="1:5" s="21" customFormat="1" ht="17.25">
      <c r="A1" s="100" t="s">
        <v>159</v>
      </c>
      <c r="B1" s="100"/>
      <c r="C1" s="100"/>
      <c r="D1" s="100"/>
      <c r="E1" s="100"/>
    </row>
    <row r="2" spans="1:2" ht="15" customHeight="1">
      <c r="A2" s="23"/>
      <c r="B2" s="7"/>
    </row>
    <row r="3" spans="1:5" s="8" customFormat="1" ht="15" customHeight="1" thickBot="1">
      <c r="A3" s="17" t="s">
        <v>168</v>
      </c>
      <c r="B3" s="40" t="s">
        <v>116</v>
      </c>
      <c r="D3" s="17" t="s">
        <v>169</v>
      </c>
      <c r="E3" s="20" t="s">
        <v>19</v>
      </c>
    </row>
    <row r="4" spans="1:5" ht="19.5" customHeight="1">
      <c r="A4" s="106" t="s">
        <v>57</v>
      </c>
      <c r="B4" s="110" t="s">
        <v>149</v>
      </c>
      <c r="D4" s="106" t="s">
        <v>98</v>
      </c>
      <c r="E4" s="110" t="s">
        <v>149</v>
      </c>
    </row>
    <row r="5" spans="1:5" ht="19.5" customHeight="1" thickBot="1">
      <c r="A5" s="107"/>
      <c r="B5" s="111"/>
      <c r="D5" s="107"/>
      <c r="E5" s="111"/>
    </row>
    <row r="6" spans="1:5" ht="34.5" customHeight="1">
      <c r="A6" s="12" t="s">
        <v>1</v>
      </c>
      <c r="B6" s="66">
        <v>15998090953</v>
      </c>
      <c r="D6" s="12" t="s">
        <v>1</v>
      </c>
      <c r="E6" s="66">
        <v>15866445375</v>
      </c>
    </row>
    <row r="7" spans="1:5" ht="34.5" customHeight="1">
      <c r="A7" s="12" t="s">
        <v>12</v>
      </c>
      <c r="B7" s="66">
        <v>12134934231</v>
      </c>
      <c r="D7" s="12" t="s">
        <v>12</v>
      </c>
      <c r="E7" s="66">
        <v>11650695193</v>
      </c>
    </row>
    <row r="8" spans="1:5" ht="34.5" customHeight="1">
      <c r="A8" s="12" t="s">
        <v>17</v>
      </c>
      <c r="B8" s="66">
        <v>2219776541</v>
      </c>
      <c r="D8" s="12" t="s">
        <v>17</v>
      </c>
      <c r="E8" s="66">
        <v>2212870447</v>
      </c>
    </row>
    <row r="9" spans="1:5" ht="34.5" customHeight="1" thickBot="1">
      <c r="A9" s="19" t="s">
        <v>18</v>
      </c>
      <c r="B9" s="71">
        <v>307435109</v>
      </c>
      <c r="C9" s="50"/>
      <c r="D9" s="19" t="s">
        <v>18</v>
      </c>
      <c r="E9" s="71">
        <v>283339709</v>
      </c>
    </row>
    <row r="10" spans="1:3" ht="15" customHeight="1">
      <c r="A10" s="7" t="s">
        <v>130</v>
      </c>
      <c r="B10" s="7"/>
      <c r="C10" s="50"/>
    </row>
    <row r="11" ht="12">
      <c r="A11" s="47"/>
    </row>
  </sheetData>
  <sheetProtection/>
  <mergeCells count="5">
    <mergeCell ref="A1:E1"/>
    <mergeCell ref="A4:A5"/>
    <mergeCell ref="B4:B5"/>
    <mergeCell ref="D4:D5"/>
    <mergeCell ref="E4:E5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0"/>
  <sheetViews>
    <sheetView view="pageBreakPreview" zoomScale="115" zoomScaleSheetLayoutView="115" workbookViewId="0" topLeftCell="A5">
      <selection activeCell="A1" sqref="A1:C1"/>
    </sheetView>
  </sheetViews>
  <sheetFormatPr defaultColWidth="7.00390625" defaultRowHeight="12"/>
  <cols>
    <col min="1" max="1" width="50.75390625" style="7" customWidth="1"/>
    <col min="2" max="2" width="48.75390625" style="7" customWidth="1"/>
    <col min="3" max="16384" width="7.00390625" style="23" customWidth="1"/>
  </cols>
  <sheetData>
    <row r="1" spans="1:2" s="21" customFormat="1" ht="17.25">
      <c r="A1" s="100" t="s">
        <v>160</v>
      </c>
      <c r="B1" s="100"/>
    </row>
    <row r="2" spans="1:2" s="21" customFormat="1" ht="13.5" customHeight="1">
      <c r="A2" s="58"/>
      <c r="B2" s="58"/>
    </row>
    <row r="3" spans="1:2" ht="21" customHeight="1" thickBot="1">
      <c r="A3" s="17"/>
      <c r="B3" s="34" t="s">
        <v>66</v>
      </c>
    </row>
    <row r="4" spans="1:2" ht="19.5" customHeight="1">
      <c r="A4" s="112" t="s">
        <v>20</v>
      </c>
      <c r="B4" s="114" t="s">
        <v>149</v>
      </c>
    </row>
    <row r="5" spans="1:2" s="24" customFormat="1" ht="19.5" customHeight="1" thickBot="1">
      <c r="A5" s="113"/>
      <c r="B5" s="115"/>
    </row>
    <row r="6" spans="1:2" ht="24.75" customHeight="1">
      <c r="A6" s="12" t="s">
        <v>2</v>
      </c>
      <c r="B6" s="72">
        <v>4001219</v>
      </c>
    </row>
    <row r="7" spans="1:2" ht="24.75" customHeight="1">
      <c r="A7" s="12" t="s">
        <v>173</v>
      </c>
      <c r="B7" s="72">
        <v>4001219</v>
      </c>
    </row>
    <row r="8" spans="1:2" s="24" customFormat="1" ht="24.75" customHeight="1">
      <c r="A8" s="12" t="s">
        <v>174</v>
      </c>
      <c r="B8" s="72" t="s">
        <v>165</v>
      </c>
    </row>
    <row r="9" spans="1:2" ht="24.75" customHeight="1">
      <c r="A9" s="12" t="s">
        <v>3</v>
      </c>
      <c r="B9" s="72">
        <v>43446820</v>
      </c>
    </row>
    <row r="10" spans="1:2" ht="24.75" customHeight="1">
      <c r="A10" s="12" t="s">
        <v>175</v>
      </c>
      <c r="B10" s="72">
        <v>698784</v>
      </c>
    </row>
    <row r="11" spans="1:2" ht="24.75" customHeight="1">
      <c r="A11" s="12" t="s">
        <v>176</v>
      </c>
      <c r="B11" s="72">
        <v>235900</v>
      </c>
    </row>
    <row r="12" spans="1:2" ht="24.75" customHeight="1">
      <c r="A12" s="12" t="s">
        <v>177</v>
      </c>
      <c r="B12" s="72" t="s">
        <v>165</v>
      </c>
    </row>
    <row r="13" spans="1:2" ht="24.75" customHeight="1">
      <c r="A13" s="12" t="s">
        <v>178</v>
      </c>
      <c r="B13" s="72" t="s">
        <v>165</v>
      </c>
    </row>
    <row r="14" spans="1:2" ht="24.75" customHeight="1">
      <c r="A14" s="12" t="s">
        <v>179</v>
      </c>
      <c r="B14" s="72">
        <v>65050</v>
      </c>
    </row>
    <row r="15" spans="1:2" ht="24.75" customHeight="1">
      <c r="A15" s="12" t="s">
        <v>180</v>
      </c>
      <c r="B15" s="72">
        <v>311277</v>
      </c>
    </row>
    <row r="16" spans="1:2" ht="24.75" customHeight="1">
      <c r="A16" s="46" t="s">
        <v>181</v>
      </c>
      <c r="B16" s="72">
        <v>2531969</v>
      </c>
    </row>
    <row r="17" spans="1:2" ht="24.75" customHeight="1">
      <c r="A17" s="12" t="s">
        <v>182</v>
      </c>
      <c r="B17" s="72">
        <v>15125389</v>
      </c>
    </row>
    <row r="18" spans="1:2" ht="24.75" customHeight="1">
      <c r="A18" s="12" t="s">
        <v>183</v>
      </c>
      <c r="B18" s="73" t="s">
        <v>165</v>
      </c>
    </row>
    <row r="19" spans="1:2" ht="24.75" customHeight="1">
      <c r="A19" s="12" t="s">
        <v>184</v>
      </c>
      <c r="B19" s="72" t="s">
        <v>165</v>
      </c>
    </row>
    <row r="20" spans="1:2" ht="24.75" customHeight="1">
      <c r="A20" s="12" t="s">
        <v>185</v>
      </c>
      <c r="B20" s="73">
        <v>6593</v>
      </c>
    </row>
    <row r="21" spans="1:2" ht="24.75" customHeight="1">
      <c r="A21" s="12" t="s">
        <v>186</v>
      </c>
      <c r="B21" s="72" t="s">
        <v>165</v>
      </c>
    </row>
    <row r="22" spans="1:2" ht="24.75" customHeight="1">
      <c r="A22" s="12" t="s">
        <v>187</v>
      </c>
      <c r="B22" s="74">
        <v>258980</v>
      </c>
    </row>
    <row r="23" spans="1:2" ht="24.75" customHeight="1">
      <c r="A23" s="12" t="s">
        <v>188</v>
      </c>
      <c r="B23" s="74">
        <v>186144</v>
      </c>
    </row>
    <row r="24" spans="1:2" ht="24.75" customHeight="1">
      <c r="A24" s="12" t="s">
        <v>189</v>
      </c>
      <c r="B24" s="72" t="s">
        <v>165</v>
      </c>
    </row>
    <row r="25" spans="1:2" ht="24.75" customHeight="1">
      <c r="A25" s="12" t="s">
        <v>190</v>
      </c>
      <c r="B25" s="72">
        <v>140754</v>
      </c>
    </row>
    <row r="26" spans="1:2" ht="24.75" customHeight="1">
      <c r="A26" s="12" t="s">
        <v>191</v>
      </c>
      <c r="B26" s="72" t="s">
        <v>165</v>
      </c>
    </row>
    <row r="27" spans="1:2" ht="24.75" customHeight="1">
      <c r="A27" s="12" t="s">
        <v>192</v>
      </c>
      <c r="B27" s="72">
        <v>23617113</v>
      </c>
    </row>
    <row r="28" spans="1:2" ht="24.75" customHeight="1">
      <c r="A28" s="12" t="s">
        <v>193</v>
      </c>
      <c r="B28" s="73" t="s">
        <v>165</v>
      </c>
    </row>
    <row r="29" spans="1:2" ht="24.75" customHeight="1">
      <c r="A29" s="12" t="s">
        <v>194</v>
      </c>
      <c r="B29" s="72">
        <v>266330</v>
      </c>
    </row>
    <row r="30" spans="1:2" ht="20.25" customHeight="1" thickBot="1">
      <c r="A30" s="19" t="s">
        <v>195</v>
      </c>
      <c r="B30" s="75">
        <v>2537</v>
      </c>
    </row>
    <row r="31" spans="1:2" ht="15" customHeight="1">
      <c r="A31" s="26" t="s">
        <v>99</v>
      </c>
      <c r="B31" s="26"/>
    </row>
    <row r="32" ht="12">
      <c r="B32" s="26"/>
    </row>
    <row r="33" ht="12">
      <c r="B33" s="26"/>
    </row>
    <row r="34" ht="12">
      <c r="B34" s="26"/>
    </row>
    <row r="35" ht="12">
      <c r="B35" s="26"/>
    </row>
    <row r="36" ht="12">
      <c r="B36" s="26"/>
    </row>
    <row r="37" ht="12">
      <c r="B37" s="26"/>
    </row>
    <row r="38" ht="12">
      <c r="B38" s="26"/>
    </row>
    <row r="39" ht="12">
      <c r="B39" s="26"/>
    </row>
    <row r="40" ht="12">
      <c r="B40" s="26"/>
    </row>
    <row r="41" ht="12">
      <c r="B41" s="26"/>
    </row>
    <row r="42" ht="12">
      <c r="B42" s="26"/>
    </row>
    <row r="43" ht="12">
      <c r="B43" s="26"/>
    </row>
    <row r="44" ht="12">
      <c r="B44" s="26"/>
    </row>
    <row r="45" ht="12">
      <c r="B45" s="26"/>
    </row>
    <row r="46" ht="12">
      <c r="B46" s="26"/>
    </row>
    <row r="47" ht="12">
      <c r="B47" s="26"/>
    </row>
    <row r="48" ht="12">
      <c r="B48" s="26"/>
    </row>
    <row r="49" ht="12">
      <c r="B49" s="26"/>
    </row>
    <row r="50" ht="12">
      <c r="B50" s="26"/>
    </row>
    <row r="51" ht="12">
      <c r="B51" s="26"/>
    </row>
    <row r="52" ht="12">
      <c r="B52" s="26"/>
    </row>
    <row r="53" ht="12">
      <c r="B53" s="26"/>
    </row>
    <row r="54" ht="12">
      <c r="B54" s="26"/>
    </row>
    <row r="55" ht="12">
      <c r="B55" s="26"/>
    </row>
    <row r="56" ht="12">
      <c r="B56" s="26"/>
    </row>
    <row r="57" ht="12">
      <c r="B57" s="26"/>
    </row>
    <row r="58" ht="12">
      <c r="B58" s="26"/>
    </row>
    <row r="59" ht="12">
      <c r="B59" s="26"/>
    </row>
    <row r="60" ht="12">
      <c r="B60" s="26"/>
    </row>
    <row r="61" ht="12">
      <c r="B61" s="26"/>
    </row>
    <row r="62" ht="12">
      <c r="B62" s="26"/>
    </row>
    <row r="63" ht="12">
      <c r="B63" s="26"/>
    </row>
    <row r="64" ht="12">
      <c r="B64" s="26"/>
    </row>
    <row r="65" ht="12">
      <c r="B65" s="26"/>
    </row>
    <row r="66" ht="12">
      <c r="B66" s="26"/>
    </row>
    <row r="67" ht="12">
      <c r="B67" s="26"/>
    </row>
    <row r="68" ht="12">
      <c r="B68" s="26"/>
    </row>
    <row r="69" ht="12">
      <c r="B69" s="26"/>
    </row>
    <row r="70" ht="12">
      <c r="B70" s="26"/>
    </row>
    <row r="71" ht="12">
      <c r="B71" s="26"/>
    </row>
    <row r="72" ht="12">
      <c r="B72" s="26"/>
    </row>
    <row r="73" ht="12">
      <c r="B73" s="26"/>
    </row>
    <row r="74" ht="12">
      <c r="B74" s="26"/>
    </row>
    <row r="75" ht="12">
      <c r="B75" s="26"/>
    </row>
    <row r="76" ht="12">
      <c r="B76" s="26"/>
    </row>
    <row r="77" ht="12">
      <c r="B77" s="26"/>
    </row>
    <row r="78" ht="12">
      <c r="B78" s="26"/>
    </row>
    <row r="79" ht="12">
      <c r="B79" s="26"/>
    </row>
    <row r="80" ht="12">
      <c r="B80" s="26"/>
    </row>
    <row r="81" ht="12">
      <c r="B81" s="26"/>
    </row>
    <row r="82" ht="12">
      <c r="B82" s="26"/>
    </row>
    <row r="83" ht="12">
      <c r="B83" s="26"/>
    </row>
    <row r="84" ht="12">
      <c r="B84" s="26"/>
    </row>
    <row r="85" ht="12">
      <c r="B85" s="26"/>
    </row>
    <row r="86" ht="12">
      <c r="B86" s="26"/>
    </row>
    <row r="87" ht="12">
      <c r="B87" s="26"/>
    </row>
    <row r="88" ht="12">
      <c r="B88" s="26"/>
    </row>
    <row r="89" ht="12">
      <c r="B89" s="26"/>
    </row>
    <row r="90" ht="12">
      <c r="B90" s="26"/>
    </row>
  </sheetData>
  <sheetProtection/>
  <mergeCells count="3">
    <mergeCell ref="A1:B1"/>
    <mergeCell ref="A4:A5"/>
    <mergeCell ref="B4:B5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85" zoomScaleSheetLayoutView="85" workbookViewId="0" topLeftCell="A7">
      <selection activeCell="A1" sqref="A1:C1"/>
    </sheetView>
  </sheetViews>
  <sheetFormatPr defaultColWidth="7.00390625" defaultRowHeight="12"/>
  <cols>
    <col min="1" max="1" width="16.625" style="7" customWidth="1"/>
    <col min="2" max="4" width="16.875" style="7" customWidth="1"/>
    <col min="5" max="5" width="16.375" style="7" customWidth="1"/>
    <col min="6" max="6" width="16.375" style="23" customWidth="1"/>
    <col min="7" max="16384" width="7.00390625" style="23" customWidth="1"/>
  </cols>
  <sheetData>
    <row r="1" spans="1:7" ht="17.25" customHeight="1">
      <c r="A1" s="118" t="s">
        <v>170</v>
      </c>
      <c r="B1" s="118"/>
      <c r="C1" s="118"/>
      <c r="D1" s="118"/>
      <c r="E1" s="118"/>
      <c r="F1" s="118"/>
      <c r="G1" s="35"/>
    </row>
    <row r="2" ht="12">
      <c r="F2" s="7"/>
    </row>
    <row r="3" spans="1:6" s="21" customFormat="1" ht="20.25" customHeight="1" thickBot="1">
      <c r="A3" s="103" t="s">
        <v>164</v>
      </c>
      <c r="B3" s="103"/>
      <c r="C3" s="103"/>
      <c r="D3" s="103"/>
      <c r="E3" s="103"/>
      <c r="F3" s="103"/>
    </row>
    <row r="4" spans="1:6" s="21" customFormat="1" ht="23.25" customHeight="1">
      <c r="A4" s="104" t="s">
        <v>28</v>
      </c>
      <c r="B4" s="101" t="s">
        <v>163</v>
      </c>
      <c r="C4" s="117"/>
      <c r="D4" s="117"/>
      <c r="E4" s="117"/>
      <c r="F4" s="117"/>
    </row>
    <row r="5" spans="1:6" ht="19.5" customHeight="1">
      <c r="A5" s="116"/>
      <c r="B5" s="31" t="s">
        <v>4</v>
      </c>
      <c r="C5" s="31" t="s">
        <v>5</v>
      </c>
      <c r="D5" s="31" t="s">
        <v>6</v>
      </c>
      <c r="E5" s="36" t="s">
        <v>114</v>
      </c>
      <c r="F5" s="37"/>
    </row>
    <row r="6" spans="1:6" ht="19.5" customHeight="1" thickBot="1">
      <c r="A6" s="105"/>
      <c r="B6" s="54" t="s">
        <v>7</v>
      </c>
      <c r="C6" s="54" t="s">
        <v>8</v>
      </c>
      <c r="D6" s="54" t="s">
        <v>115</v>
      </c>
      <c r="E6" s="54" t="s">
        <v>9</v>
      </c>
      <c r="F6" s="54" t="s">
        <v>10</v>
      </c>
    </row>
    <row r="7" spans="1:6" ht="33" customHeight="1">
      <c r="A7" s="59" t="s">
        <v>21</v>
      </c>
      <c r="B7" s="92">
        <v>177473</v>
      </c>
      <c r="C7" s="93">
        <v>60362889</v>
      </c>
      <c r="D7" s="93">
        <v>687504106</v>
      </c>
      <c r="E7" s="94"/>
      <c r="F7" s="93"/>
    </row>
    <row r="8" spans="1:6" ht="33" customHeight="1">
      <c r="A8" s="61" t="s">
        <v>33</v>
      </c>
      <c r="B8" s="95">
        <v>23953</v>
      </c>
      <c r="C8" s="76">
        <v>19333474</v>
      </c>
      <c r="D8" s="76">
        <v>1897135</v>
      </c>
      <c r="E8" s="76">
        <v>111</v>
      </c>
      <c r="F8" s="76">
        <v>98</v>
      </c>
    </row>
    <row r="9" spans="1:6" ht="33" customHeight="1">
      <c r="A9" s="61" t="s">
        <v>30</v>
      </c>
      <c r="B9" s="95">
        <v>300</v>
      </c>
      <c r="C9" s="76">
        <v>119729</v>
      </c>
      <c r="D9" s="76">
        <v>2102895</v>
      </c>
      <c r="E9" s="76">
        <v>65700</v>
      </c>
      <c r="F9" s="76">
        <v>17564</v>
      </c>
    </row>
    <row r="10" spans="1:6" ht="33" customHeight="1">
      <c r="A10" s="61" t="s">
        <v>11</v>
      </c>
      <c r="B10" s="95">
        <v>26430</v>
      </c>
      <c r="C10" s="76">
        <v>13845727</v>
      </c>
      <c r="D10" s="76">
        <v>829399</v>
      </c>
      <c r="E10" s="76">
        <v>70</v>
      </c>
      <c r="F10" s="76">
        <v>60</v>
      </c>
    </row>
    <row r="11" spans="1:6" ht="33" customHeight="1">
      <c r="A11" s="61" t="s">
        <v>31</v>
      </c>
      <c r="B11" s="95">
        <v>2320</v>
      </c>
      <c r="C11" s="76">
        <v>715578</v>
      </c>
      <c r="D11" s="76">
        <v>15852006</v>
      </c>
      <c r="E11" s="76">
        <v>85500</v>
      </c>
      <c r="F11" s="76">
        <v>22153</v>
      </c>
    </row>
    <row r="12" spans="1:6" ht="33" customHeight="1">
      <c r="A12" s="61" t="s">
        <v>34</v>
      </c>
      <c r="B12" s="95">
        <v>112576</v>
      </c>
      <c r="C12" s="76">
        <v>21924820</v>
      </c>
      <c r="D12" s="76">
        <v>612211880</v>
      </c>
      <c r="E12" s="76">
        <v>154683</v>
      </c>
      <c r="F12" s="76">
        <v>27923</v>
      </c>
    </row>
    <row r="13" spans="1:6" ht="33" customHeight="1">
      <c r="A13" s="61" t="s">
        <v>131</v>
      </c>
      <c r="B13" s="95">
        <v>63</v>
      </c>
      <c r="C13" s="76">
        <v>32053</v>
      </c>
      <c r="D13" s="76">
        <v>1880</v>
      </c>
      <c r="E13" s="76">
        <v>454</v>
      </c>
      <c r="F13" s="76">
        <v>59</v>
      </c>
    </row>
    <row r="14" spans="1:6" ht="33" customHeight="1">
      <c r="A14" s="61" t="s">
        <v>35</v>
      </c>
      <c r="B14" s="95">
        <v>555</v>
      </c>
      <c r="C14" s="76">
        <v>232829</v>
      </c>
      <c r="D14" s="76">
        <v>13143</v>
      </c>
      <c r="E14" s="76">
        <v>72</v>
      </c>
      <c r="F14" s="76">
        <v>56</v>
      </c>
    </row>
    <row r="15" spans="1:6" ht="33" customHeight="1">
      <c r="A15" s="96" t="s">
        <v>32</v>
      </c>
      <c r="B15" s="95">
        <v>27</v>
      </c>
      <c r="C15" s="76">
        <v>8396</v>
      </c>
      <c r="D15" s="76">
        <v>73196</v>
      </c>
      <c r="E15" s="76">
        <v>26802</v>
      </c>
      <c r="F15" s="76">
        <v>8718</v>
      </c>
    </row>
    <row r="16" spans="1:6" ht="33" customHeight="1">
      <c r="A16" s="61" t="s">
        <v>36</v>
      </c>
      <c r="B16" s="95">
        <v>51</v>
      </c>
      <c r="C16" s="76">
        <v>16802</v>
      </c>
      <c r="D16" s="76">
        <v>2777</v>
      </c>
      <c r="E16" s="76">
        <v>215</v>
      </c>
      <c r="F16" s="76">
        <v>165</v>
      </c>
    </row>
    <row r="17" spans="1:6" ht="33" customHeight="1" thickBot="1">
      <c r="A17" s="60" t="s">
        <v>37</v>
      </c>
      <c r="B17" s="97">
        <v>11198</v>
      </c>
      <c r="C17" s="98">
        <v>4133481</v>
      </c>
      <c r="D17" s="98">
        <v>54519795</v>
      </c>
      <c r="E17" s="98">
        <v>141059</v>
      </c>
      <c r="F17" s="98">
        <v>13190</v>
      </c>
    </row>
    <row r="18" spans="1:6" ht="15" customHeight="1">
      <c r="A18" s="26" t="s">
        <v>27</v>
      </c>
      <c r="B18" s="26"/>
      <c r="C18" s="26"/>
      <c r="D18" s="26"/>
      <c r="E18" s="26"/>
      <c r="F18" s="26"/>
    </row>
  </sheetData>
  <sheetProtection/>
  <mergeCells count="4">
    <mergeCell ref="A3:F3"/>
    <mergeCell ref="A4:A6"/>
    <mergeCell ref="B4:F4"/>
    <mergeCell ref="A1:F1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="85" zoomScaleSheetLayoutView="85" workbookViewId="0" topLeftCell="A7">
      <selection activeCell="A1" sqref="A1:C1"/>
    </sheetView>
  </sheetViews>
  <sheetFormatPr defaultColWidth="7.00390625" defaultRowHeight="12"/>
  <cols>
    <col min="1" max="1" width="16.625" style="7" customWidth="1"/>
    <col min="2" max="4" width="16.75390625" style="7" customWidth="1"/>
    <col min="5" max="5" width="16.375" style="7" customWidth="1"/>
    <col min="6" max="6" width="16.375" style="23" customWidth="1"/>
    <col min="7" max="16384" width="7.00390625" style="23" customWidth="1"/>
  </cols>
  <sheetData>
    <row r="1" spans="1:7" ht="17.25" customHeight="1">
      <c r="A1" s="118" t="s">
        <v>171</v>
      </c>
      <c r="B1" s="118"/>
      <c r="C1" s="118"/>
      <c r="D1" s="118"/>
      <c r="E1" s="118"/>
      <c r="F1" s="118"/>
      <c r="G1" s="35"/>
    </row>
    <row r="2" ht="12">
      <c r="F2" s="7"/>
    </row>
    <row r="3" spans="1:6" s="21" customFormat="1" ht="20.25" customHeight="1" thickBot="1">
      <c r="A3" s="103" t="s">
        <v>150</v>
      </c>
      <c r="B3" s="103"/>
      <c r="C3" s="103"/>
      <c r="D3" s="103"/>
      <c r="E3" s="103"/>
      <c r="F3" s="103"/>
    </row>
    <row r="4" spans="1:6" s="21" customFormat="1" ht="23.25" customHeight="1">
      <c r="A4" s="104" t="s">
        <v>28</v>
      </c>
      <c r="B4" s="101" t="s">
        <v>151</v>
      </c>
      <c r="C4" s="117"/>
      <c r="D4" s="117"/>
      <c r="E4" s="117"/>
      <c r="F4" s="117"/>
    </row>
    <row r="5" spans="1:6" ht="19.5" customHeight="1">
      <c r="A5" s="116"/>
      <c r="B5" s="31" t="s">
        <v>4</v>
      </c>
      <c r="C5" s="31" t="s">
        <v>5</v>
      </c>
      <c r="D5" s="31" t="s">
        <v>6</v>
      </c>
      <c r="E5" s="36" t="s">
        <v>114</v>
      </c>
      <c r="F5" s="37"/>
    </row>
    <row r="6" spans="1:6" ht="19.5" customHeight="1" thickBot="1">
      <c r="A6" s="105"/>
      <c r="B6" s="54" t="s">
        <v>7</v>
      </c>
      <c r="C6" s="54" t="s">
        <v>8</v>
      </c>
      <c r="D6" s="54" t="s">
        <v>115</v>
      </c>
      <c r="E6" s="54" t="s">
        <v>9</v>
      </c>
      <c r="F6" s="54" t="s">
        <v>152</v>
      </c>
    </row>
    <row r="7" spans="1:6" ht="33" customHeight="1">
      <c r="A7" s="59" t="s">
        <v>21</v>
      </c>
      <c r="B7" s="92">
        <v>178523</v>
      </c>
      <c r="C7" s="93">
        <v>60178946</v>
      </c>
      <c r="D7" s="93">
        <v>688228768</v>
      </c>
      <c r="E7" s="94"/>
      <c r="F7" s="93">
        <v>11436</v>
      </c>
    </row>
    <row r="8" spans="1:6" ht="33" customHeight="1">
      <c r="A8" s="61" t="s">
        <v>33</v>
      </c>
      <c r="B8" s="95">
        <v>23757</v>
      </c>
      <c r="C8" s="76">
        <v>19220196</v>
      </c>
      <c r="D8" s="76">
        <v>1886402</v>
      </c>
      <c r="E8" s="76">
        <v>111</v>
      </c>
      <c r="F8" s="76">
        <v>98</v>
      </c>
    </row>
    <row r="9" spans="1:6" ht="33" customHeight="1">
      <c r="A9" s="61" t="s">
        <v>30</v>
      </c>
      <c r="B9" s="95">
        <v>387</v>
      </c>
      <c r="C9" s="76">
        <v>147673</v>
      </c>
      <c r="D9" s="76">
        <v>2299145</v>
      </c>
      <c r="E9" s="76">
        <v>65700</v>
      </c>
      <c r="F9" s="76">
        <v>15569</v>
      </c>
    </row>
    <row r="10" spans="1:6" ht="33" customHeight="1">
      <c r="A10" s="61" t="s">
        <v>11</v>
      </c>
      <c r="B10" s="95">
        <v>26068</v>
      </c>
      <c r="C10" s="76">
        <v>13594029</v>
      </c>
      <c r="D10" s="76">
        <v>814359</v>
      </c>
      <c r="E10" s="76">
        <v>70</v>
      </c>
      <c r="F10" s="76">
        <v>60</v>
      </c>
    </row>
    <row r="11" spans="1:6" ht="33" customHeight="1">
      <c r="A11" s="61" t="s">
        <v>31</v>
      </c>
      <c r="B11" s="95">
        <v>2329</v>
      </c>
      <c r="C11" s="76">
        <v>714343</v>
      </c>
      <c r="D11" s="76">
        <v>15486899</v>
      </c>
      <c r="E11" s="76">
        <v>85500</v>
      </c>
      <c r="F11" s="76">
        <v>21680</v>
      </c>
    </row>
    <row r="12" spans="1:6" ht="33" customHeight="1">
      <c r="A12" s="61" t="s">
        <v>34</v>
      </c>
      <c r="B12" s="95">
        <v>114167</v>
      </c>
      <c r="C12" s="76">
        <v>22128606</v>
      </c>
      <c r="D12" s="76">
        <v>614979975</v>
      </c>
      <c r="E12" s="76">
        <v>154683</v>
      </c>
      <c r="F12" s="76">
        <v>27791</v>
      </c>
    </row>
    <row r="13" spans="1:6" ht="33" customHeight="1">
      <c r="A13" s="61" t="s">
        <v>131</v>
      </c>
      <c r="B13" s="95">
        <v>63</v>
      </c>
      <c r="C13" s="76">
        <v>32072</v>
      </c>
      <c r="D13" s="76">
        <v>1881</v>
      </c>
      <c r="E13" s="76">
        <v>454</v>
      </c>
      <c r="F13" s="76">
        <v>59</v>
      </c>
    </row>
    <row r="14" spans="1:6" ht="33" customHeight="1">
      <c r="A14" s="61" t="s">
        <v>35</v>
      </c>
      <c r="B14" s="95">
        <v>545</v>
      </c>
      <c r="C14" s="76">
        <v>231734</v>
      </c>
      <c r="D14" s="76">
        <v>13085</v>
      </c>
      <c r="E14" s="76">
        <v>72</v>
      </c>
      <c r="F14" s="76">
        <v>56</v>
      </c>
    </row>
    <row r="15" spans="1:6" ht="33" customHeight="1">
      <c r="A15" s="96" t="s">
        <v>32</v>
      </c>
      <c r="B15" s="95">
        <v>27</v>
      </c>
      <c r="C15" s="76">
        <v>8396</v>
      </c>
      <c r="D15" s="76">
        <v>72882</v>
      </c>
      <c r="E15" s="76">
        <v>26802</v>
      </c>
      <c r="F15" s="76">
        <v>8681</v>
      </c>
    </row>
    <row r="16" spans="1:6" ht="33" customHeight="1">
      <c r="A16" s="61" t="s">
        <v>36</v>
      </c>
      <c r="B16" s="95">
        <v>51</v>
      </c>
      <c r="C16" s="76">
        <v>16802</v>
      </c>
      <c r="D16" s="76">
        <v>2777</v>
      </c>
      <c r="E16" s="76">
        <v>215</v>
      </c>
      <c r="F16" s="76">
        <v>165</v>
      </c>
    </row>
    <row r="17" spans="1:6" ht="33" customHeight="1" thickBot="1">
      <c r="A17" s="60" t="s">
        <v>37</v>
      </c>
      <c r="B17" s="97">
        <v>11129</v>
      </c>
      <c r="C17" s="98">
        <v>4085095</v>
      </c>
      <c r="D17" s="98">
        <v>52671363</v>
      </c>
      <c r="E17" s="98">
        <v>141059</v>
      </c>
      <c r="F17" s="98">
        <v>12894</v>
      </c>
    </row>
    <row r="18" spans="1:6" ht="15" customHeight="1">
      <c r="A18" s="26" t="s">
        <v>27</v>
      </c>
      <c r="B18" s="26"/>
      <c r="C18" s="26"/>
      <c r="D18" s="26"/>
      <c r="E18" s="26"/>
      <c r="F18" s="26"/>
    </row>
  </sheetData>
  <sheetProtection/>
  <mergeCells count="4">
    <mergeCell ref="A3:F3"/>
    <mergeCell ref="A4:A6"/>
    <mergeCell ref="B4:F4"/>
    <mergeCell ref="A1:F1"/>
  </mergeCells>
  <printOptions horizontalCentered="1" verticalCentered="1"/>
  <pageMargins left="0.787" right="0.787" top="0.984" bottom="0.984" header="0.512" footer="0.512"/>
  <pageSetup blackAndWhite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2011-10-21T02:09:12Z</dcterms:created>
  <dcterms:modified xsi:type="dcterms:W3CDTF">2024-02-14T05:46:46Z</dcterms:modified>
  <cp:category/>
  <cp:version/>
  <cp:contentType/>
  <cp:contentStatus/>
</cp:coreProperties>
</file>